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dm-finan\Desktop\FINANCIJSKI IZVJEŠTAJI 2025\"/>
    </mc:Choice>
  </mc:AlternateContent>
  <xr:revisionPtr revIDLastSave="0" documentId="13_ncr:1_{B03F4E44-3252-45AB-BAAC-7CEA8DC46B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ŽETAK" sheetId="1" r:id="rId1"/>
    <sheet name=" Račun prihoda i rashoda." sheetId="12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Programska klasifikacija.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0" i="1"/>
  <c r="K11" i="1"/>
  <c r="K12" i="1"/>
  <c r="K13" i="1"/>
  <c r="K14" i="1"/>
  <c r="K15" i="1"/>
  <c r="K10" i="1"/>
  <c r="I13" i="1"/>
  <c r="H13" i="1"/>
  <c r="J16" i="1"/>
  <c r="J25" i="1" s="1"/>
  <c r="J13" i="1"/>
  <c r="J10" i="1"/>
</calcChain>
</file>

<file path=xl/sharedStrings.xml><?xml version="1.0" encoding="utf-8"?>
<sst xmlns="http://schemas.openxmlformats.org/spreadsheetml/2006/main" count="372" uniqueCount="150">
  <si>
    <t>PRIHODI UKUPNO</t>
  </si>
  <si>
    <t>RASHODI UKUPNO</t>
  </si>
  <si>
    <t>BROJČANA OZNAKA I NAZIV</t>
  </si>
  <si>
    <t>II. POSEBNI DIO</t>
  </si>
  <si>
    <t>I. OPĆI DIO</t>
  </si>
  <si>
    <t>INDEKS</t>
  </si>
  <si>
    <t xml:space="preserve">IZVJEŠTAJ O PRIHODIMA I RASHODIMA PREMA EKONOMSKOJ KLASIFIKACIJI </t>
  </si>
  <si>
    <t>6=5/2*100</t>
  </si>
  <si>
    <t>7=5/4*100</t>
  </si>
  <si>
    <t>IZVJEŠTAJ O PRIHODIMA I RASHODIMA PREMA IZVORIMA FINANCIRANJA</t>
  </si>
  <si>
    <t xml:space="preserve">IZVJEŠTAJ RAČUNA FINANCIRANJA PREMA EKONOMSKOJ KLASIFIKACIJI </t>
  </si>
  <si>
    <t>IZVJEŠTAJ RAČUNA FINANCIRANJA PREMA IZVORIMA FINANCIRANJA</t>
  </si>
  <si>
    <t>IZVJEŠTAJ O RASHODIMA PREMA FUNKCIJSKOJ KLASIFIKACIJI</t>
  </si>
  <si>
    <t>5=4/3*100</t>
  </si>
  <si>
    <t>INDEKS**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</si>
  <si>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</si>
  <si>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</si>
  <si>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</si>
  <si>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</si>
  <si>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</si>
  <si>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7 PRIHODI OD PRODAJE NEFINANCIJSKE IMOVINE</t>
  </si>
  <si>
    <t>RAZLIKA PRIMITAKA I IZDATAKA</t>
  </si>
  <si>
    <t>SAŽETAK  RAČUNA PRIHODA I RASHODA I  RAČUNA FINANCIRANJA</t>
  </si>
  <si>
    <t>SAŽETAK  RAČUNA PRIHODA I RASHODA</t>
  </si>
  <si>
    <t>RAZLIKA - VIŠAK MANJAK</t>
  </si>
  <si>
    <t>SAŽETAK RAČUNA FINANCIRANJA</t>
  </si>
  <si>
    <t>PRENESENI VIŠAK/MANJAK IZ PRETHODNE GODINE</t>
  </si>
  <si>
    <t>PRIJENOS  VIŠKA/MANJKA U SLJEDEĆE RAZDOBLJE</t>
  </si>
  <si>
    <t xml:space="preserve"> RAČUN PRIHODA I RASHODA </t>
  </si>
  <si>
    <t xml:space="preserve"> RAČUN FINANCIRANJA</t>
  </si>
  <si>
    <t xml:space="preserve">IZVRŠENJE 
1.-6.2023. </t>
  </si>
  <si>
    <t>IZVJEŠTAJ PO PROGRAMSKOJ KLASIFIKACIJI</t>
  </si>
  <si>
    <t>IZVORNI PLAN ILI REBALANS 2024.*</t>
  </si>
  <si>
    <t xml:space="preserve">Napomena:  </t>
  </si>
  <si>
    <t>TEKUĆI PLAN 2024.*</t>
  </si>
  <si>
    <t xml:space="preserve">IZVRŠENJE 
1.-6.2024. </t>
  </si>
  <si>
    <t xml:space="preserve">* Opći i posebni dio polugodišnjeg izvještaja o izvršenju proračuna sadrži samo izvorni plan ako od donošenja proračuna nije bilo izmjena i dopuna niti izvršenih preraspodjela odnosno izvorni plan i tekući plan ako je od donošenja proračuna bilo naknadno izvršenih preraspodjela.  
Opći i posebni dio polugodišnjeg izvještaja o izvršenju proračuna sadrži rebalans ako je od donošenja proračuna bilo izmjena i dopuna, odnosno rebalans i tekući plan ako je od izmjena i dopuna proračuna bilo naknadno izvršenih preraspodjela. </t>
  </si>
  <si>
    <t>A. RAÄŚUN PRIHODA I RASHODA</t>
  </si>
  <si>
    <t>6 Prihodi poslovanja</t>
  </si>
  <si>
    <t>63 Pomoći iz inozemstva i od subjekata unutar općeg proračuna</t>
  </si>
  <si>
    <t>636 Pomoći proračunskim korisnicima iz proračuna koji im nije nadležan</t>
  </si>
  <si>
    <t>6361 Tekuće pomoći proračunskim korisnicima iz proračuna koji im nije nadležan</t>
  </si>
  <si>
    <t>638 Pomoći temeljem prijenosa EU sredstava</t>
  </si>
  <si>
    <t>6381 Tekuće pomoći temeljem prijenosa EU sredstava</t>
  </si>
  <si>
    <t>64 Prihodi od imovine</t>
  </si>
  <si>
    <t>641 Prihodi od financijske imovine</t>
  </si>
  <si>
    <t>6413 Kamate na oročena sredstva i depozite po viđenju</t>
  </si>
  <si>
    <t>661 Prihodi od prodaje proizvoda i robe te pruženih usluga</t>
  </si>
  <si>
    <t>6615 Prihodi od pruženih usluga</t>
  </si>
  <si>
    <t>6631 Tekuće donacije</t>
  </si>
  <si>
    <t>67 Prihodi iz nadležnog proračuna i od HZZO-a temeljem ugovornih obveza</t>
  </si>
  <si>
    <t>671 Prihodi iz nadležnog proračuna za financiranje redovne djelatnosti proračunskih korisnika</t>
  </si>
  <si>
    <t>6711 Prihodi iz nadležnog proračuna za financiranje rashoda poslovanja</t>
  </si>
  <si>
    <t>7 Prihodi od prodaje nefinancijske imovine</t>
  </si>
  <si>
    <t>72 Prihodi od prodaje proizvedene dugotrajne imovine</t>
  </si>
  <si>
    <t>721 Prihodi od prodaje građevinskih objekata</t>
  </si>
  <si>
    <t>7211 Stambeni objekti</t>
  </si>
  <si>
    <t>SVEUKUPNO PRIHODI</t>
  </si>
  <si>
    <t>3 Rashodi poslovanja</t>
  </si>
  <si>
    <t>31 Rashodi za zaposlene</t>
  </si>
  <si>
    <t>311 Plaće (Bruto)</t>
  </si>
  <si>
    <t>3111 Plaće za redovan rad</t>
  </si>
  <si>
    <t>312 Ostali rashodi za zaposlene</t>
  </si>
  <si>
    <t>3121 Ostali rashodi za zaposlene</t>
  </si>
  <si>
    <t>313 Doprinosi na plaće</t>
  </si>
  <si>
    <t>3132 Doprinosi za obvezno zdravstveno osiguranje</t>
  </si>
  <si>
    <t>32 Materijalni rashodi</t>
  </si>
  <si>
    <t>321 Naknade troškova zaposlenima</t>
  </si>
  <si>
    <t>3211 Službena putovanja</t>
  </si>
  <si>
    <t>3212 Naknade za prijevoz, za rad na terenu i odvojeni život</t>
  </si>
  <si>
    <t>3213 Stručno usavršavanje zaposlenika</t>
  </si>
  <si>
    <t>3214 Ostale naknade troškova zaposlenima</t>
  </si>
  <si>
    <t>322 Rashodi za materijal i energiju</t>
  </si>
  <si>
    <t>3221 Uredski materijal i ostali materijalni rashodi</t>
  </si>
  <si>
    <t>3222 Materijal i sirovine</t>
  </si>
  <si>
    <t>3223 Energija</t>
  </si>
  <si>
    <t>3224 Materijal i dijelovi za tekuće i investicijsko održavanje</t>
  </si>
  <si>
    <t>3227 Službena, radna i zaštitna odjeća i obuća</t>
  </si>
  <si>
    <t>323 Rashodi za usluge</t>
  </si>
  <si>
    <t>3232 Usluge tekućeg i investicijskog održavanja</t>
  </si>
  <si>
    <t>3233 Usluge promidžbe i informiranja</t>
  </si>
  <si>
    <t>3234 Komunalne usluge</t>
  </si>
  <si>
    <t>3235 Zakupnine i najamnine</t>
  </si>
  <si>
    <t>3236 Zdravstvene i veterinarske usluge</t>
  </si>
  <si>
    <t>3237 Intelektualne i osobne usluge</t>
  </si>
  <si>
    <t>3238 Računalne usluge</t>
  </si>
  <si>
    <t>3239 Ostale usluge</t>
  </si>
  <si>
    <t>329 Ostali nespomenuti rashodi poslovanja</t>
  </si>
  <si>
    <t>3291 Naknade za rad predstavničkih i izvršnih tijela, povjerenstava i slično</t>
  </si>
  <si>
    <t>3292 Premije osiguranja</t>
  </si>
  <si>
    <t>3293 Reprezentacija</t>
  </si>
  <si>
    <t>3294 Članarine i norme</t>
  </si>
  <si>
    <t>3295 Pristojbe i naknade</t>
  </si>
  <si>
    <t>3299 Ostali nespomenuti rashodi poslovanja</t>
  </si>
  <si>
    <t>34 Financijski rashodi</t>
  </si>
  <si>
    <t>343 Ostali financijski rashodi</t>
  </si>
  <si>
    <t>3431 Bankarske usluge i usluge platnog prometa</t>
  </si>
  <si>
    <t>3433 Zatezne kamate</t>
  </si>
  <si>
    <t>3434 Ostali nespomenuti financijski rashodi</t>
  </si>
  <si>
    <t>4 Rashodi za nabavu nefinancijske imovine</t>
  </si>
  <si>
    <t>42 Rashodi za nabavu proizvedene dugotrajne imovine</t>
  </si>
  <si>
    <t>422 Postrojenja i oprema</t>
  </si>
  <si>
    <t>4221 Uredska oprema i namještaj</t>
  </si>
  <si>
    <t>4226 Sportska i glazbena oprema</t>
  </si>
  <si>
    <t>4227 Uređaji, strojevi i oprema za ostale namjene</t>
  </si>
  <si>
    <t>SVEUKUPNO RASHODI</t>
  </si>
  <si>
    <t>SVEUKUPNO PRIHODI I PRIMICI</t>
  </si>
  <si>
    <t>SVEUKUPNO RASHODI I IZDACI</t>
  </si>
  <si>
    <t>RAZLIKA (viĹˇak+/manjak-)</t>
  </si>
  <si>
    <t>Oznaka</t>
  </si>
  <si>
    <t>098 Usluge obrazovanja koje nisu drugdje svrstane</t>
  </si>
  <si>
    <t>n/p</t>
  </si>
  <si>
    <t>N/P</t>
  </si>
  <si>
    <t>38534 DOM MLADIH RIJEKA</t>
  </si>
  <si>
    <t>A112701 ODGOJNO, ADMINISTRATIVNO I TEHNIČKO OSOBLJE</t>
  </si>
  <si>
    <t>A112702 REDOVNA DJELATNOST USTANOVE</t>
  </si>
  <si>
    <t>A112704 PROGRAMSKE AKTIVNOSTI DVORCA STARA SUŠICA</t>
  </si>
  <si>
    <t>K112705 NABAVA OPREME</t>
  </si>
  <si>
    <t>Izvorni plan (1.)</t>
  </si>
  <si>
    <t>Tekući plan (2.)</t>
  </si>
  <si>
    <t>Ostvarenje (3.)</t>
  </si>
  <si>
    <t>Indeks (3./2.)</t>
  </si>
  <si>
    <t>IZVORNI PLAN ILI REBALANS 2025.*</t>
  </si>
  <si>
    <t>TEKUĆI PLAN 2025.*</t>
  </si>
  <si>
    <t xml:space="preserve">IZVRŠENJE 
1.-6.2025. </t>
  </si>
  <si>
    <t>Izvor: 1 OPĆI PRIHODI I PRIMICI</t>
  </si>
  <si>
    <t>Izvor: 11 OPĆI PRIHODI I PRIMICI</t>
  </si>
  <si>
    <t>Izvor: 3 VLASTITI PRIHODI</t>
  </si>
  <si>
    <t>Izvor: 31 VLASTITI PRIHODI - PRORAČUNSKI KORISNICI</t>
  </si>
  <si>
    <t>Izvor: 5 POMOĆI</t>
  </si>
  <si>
    <t>Izvor: 57 POMOĆI - PRORAČUNSKI KORISNICI</t>
  </si>
  <si>
    <t>Izvor: 6 DONACIJE</t>
  </si>
  <si>
    <t>Izvor: 62 DONACIJE - PRORAČUNSKI KORISNICI</t>
  </si>
  <si>
    <t>Izvor: 7 PRIHODI OD PRODAJE ILI ZAMJENE NEFINANCIJSKE IMOVINE I NAKNADE S NASLOVA OSIGURANJA</t>
  </si>
  <si>
    <t>Izvor: 73 PRIHODI OD PRODAJE NEFIN. IMOVINE I NAKNADA OD OSIGURANJA - PROR. KORISNICI</t>
  </si>
  <si>
    <t>Izvor: 9 PRENESENA SREDSTVA IZ PRETHODNE GODINE</t>
  </si>
  <si>
    <t>Izvor: 93 VIŠAK - VLASTITI PRIHODI</t>
  </si>
  <si>
    <t>Izvor: 95 VIŠAK - PRIHODI OD POMOĆI</t>
  </si>
  <si>
    <t>639 Prijenosi između proračunskih korisnika istog proračuna</t>
  </si>
  <si>
    <t>6391 Tekući prijenosi između proračunskih korisnika istog proračuna</t>
  </si>
  <si>
    <t>66 Prihodi od prodaje proizvoda i robe te pruženih usluga, prihodi od donacija te povrati po protestiranim jamstvima</t>
  </si>
  <si>
    <t>663 Donacije od pravnih i fizičkih osoba izvan općeg proračuna te povrat donacija i kapitalnih pomoći po protestiranim jamst</t>
  </si>
  <si>
    <t>3225 Sitni inventar i autogume</t>
  </si>
  <si>
    <t>3231 Usluge telefona, interneta, pošte i prijevoza</t>
  </si>
  <si>
    <t>Funk. klas: 09 OBRAZOVANJE</t>
  </si>
  <si>
    <t>Razdjel: 106 UPRAVNI ODJEL ZA ODGOJ I OBRAZOVANJE, KULTURU, SPORT I MLADE</t>
  </si>
  <si>
    <t>Glava: 106-4 DOM MLADIH</t>
  </si>
  <si>
    <t>A112709 RASHODI PO SUDSKIM PRESUDAMA</t>
  </si>
  <si>
    <t xml:space="preserve">** AKO Opći i Posebni dio polugodišnjeg izvještaja ne sadrži "TEKUĆI PLAN 2025.", "INDEKS"("IZVRŠENJE 1.-6.2025."/"TEKUĆI PLAN 2025.") iskazuje se kao "IZVRŠENJE 1.-6.2025."/"IZVORNI PLAN 2025." ODNOSNO "REBALANS 2025." </t>
  </si>
  <si>
    <t xml:space="preserve">IZVJEŠTAJ O IZVRŠENJU FINANCIJSKOG PLANA DOMA MLADIH ZA PRVO POLUGODIŠTE 2025.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</si>
</sst>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000000"/>
      <name val="Arial"/>
      <family val="2"/>
    </font>
    <font>
      <sz val="9"/>
      <color rgb="FF000000"/>
      <name val="Verdana"/>
      <family val="2"/>
    </font>
    <font>
      <sz val="10"/>
      <color rgb="FF000000"/>
      <name val="Arial"/>
      <family val="2"/>
    </font>
    <font>
      <b/>
      <sz val="10"/>
      <color rgb="FF000000"/>
      <name val="Verdana"/>
      <family val="2"/>
    </font>
    <font>
      <sz val="9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7" fillId="0" borderId="0" xfId="0" quotePrefix="1" applyFont="1" applyAlignment="1">
      <alignment horizontal="left" wrapText="1"/>
    </xf>
    <xf numFmtId="0" fontId="8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3" fontId="6" fillId="0" borderId="3" xfId="0" applyNumberFormat="1" applyFont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center"/>
    </xf>
    <xf numFmtId="0" fontId="6" fillId="0" borderId="3" xfId="0" quotePrefix="1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5" fillId="0" borderId="0" xfId="0" applyFont="1"/>
    <xf numFmtId="0" fontId="0" fillId="0" borderId="3" xfId="0" applyBorder="1"/>
    <xf numFmtId="0" fontId="10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9" fillId="3" borderId="2" xfId="0" applyFont="1" applyFill="1" applyBorder="1" applyAlignment="1">
      <alignment vertical="center"/>
    </xf>
    <xf numFmtId="0" fontId="12" fillId="0" borderId="0" xfId="0" applyFont="1" applyAlignment="1">
      <alignment wrapText="1"/>
    </xf>
    <xf numFmtId="0" fontId="0" fillId="3" borderId="0" xfId="0" applyFill="1"/>
    <xf numFmtId="0" fontId="6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quotePrefix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" fontId="20" fillId="4" borderId="6" xfId="0" applyNumberFormat="1" applyFont="1" applyFill="1" applyBorder="1" applyAlignment="1">
      <alignment horizontal="right" wrapText="1" indent="1"/>
    </xf>
    <xf numFmtId="0" fontId="20" fillId="4" borderId="6" xfId="0" applyFont="1" applyFill="1" applyBorder="1" applyAlignment="1">
      <alignment horizontal="right" wrapText="1" indent="1"/>
    </xf>
    <xf numFmtId="0" fontId="21" fillId="4" borderId="6" xfId="0" applyFont="1" applyFill="1" applyBorder="1" applyAlignment="1">
      <alignment horizontal="right" wrapText="1" indent="1"/>
    </xf>
    <xf numFmtId="4" fontId="20" fillId="4" borderId="3" xfId="0" applyNumberFormat="1" applyFont="1" applyFill="1" applyBorder="1" applyAlignment="1">
      <alignment horizontal="right" wrapText="1" indent="1"/>
    </xf>
    <xf numFmtId="0" fontId="20" fillId="4" borderId="3" xfId="0" applyFont="1" applyFill="1" applyBorder="1" applyAlignment="1">
      <alignment horizontal="right" wrapText="1" indent="1"/>
    </xf>
    <xf numFmtId="4" fontId="20" fillId="3" borderId="7" xfId="0" applyNumberFormat="1" applyFont="1" applyFill="1" applyBorder="1" applyAlignment="1">
      <alignment horizontal="right" wrapText="1" indent="1"/>
    </xf>
    <xf numFmtId="4" fontId="20" fillId="3" borderId="6" xfId="0" applyNumberFormat="1" applyFont="1" applyFill="1" applyBorder="1" applyAlignment="1">
      <alignment horizontal="right" wrapText="1" indent="1"/>
    </xf>
    <xf numFmtId="4" fontId="22" fillId="4" borderId="6" xfId="0" applyNumberFormat="1" applyFont="1" applyFill="1" applyBorder="1" applyAlignment="1">
      <alignment horizontal="right" wrapText="1" indent="1"/>
    </xf>
    <xf numFmtId="0" fontId="22" fillId="4" borderId="6" xfId="0" applyFont="1" applyFill="1" applyBorder="1" applyAlignment="1">
      <alignment horizontal="left" wrapText="1" indent="1"/>
    </xf>
    <xf numFmtId="0" fontId="22" fillId="4" borderId="6" xfId="0" applyFont="1" applyFill="1" applyBorder="1" applyAlignment="1">
      <alignment horizontal="right" wrapText="1" indent="1"/>
    </xf>
    <xf numFmtId="0" fontId="21" fillId="4" borderId="6" xfId="0" applyFont="1" applyFill="1" applyBorder="1" applyAlignment="1">
      <alignment horizontal="left" wrapText="1" indent="1"/>
    </xf>
    <xf numFmtId="4" fontId="20" fillId="3" borderId="3" xfId="0" applyNumberFormat="1" applyFont="1" applyFill="1" applyBorder="1" applyAlignment="1">
      <alignment horizontal="right" wrapText="1" indent="1"/>
    </xf>
    <xf numFmtId="4" fontId="22" fillId="3" borderId="3" xfId="0" applyNumberFormat="1" applyFont="1" applyFill="1" applyBorder="1" applyAlignment="1">
      <alignment horizontal="right" wrapText="1" indent="1"/>
    </xf>
    <xf numFmtId="0" fontId="22" fillId="3" borderId="6" xfId="0" applyFont="1" applyFill="1" applyBorder="1" applyAlignment="1">
      <alignment horizontal="left" wrapText="1" indent="1"/>
    </xf>
    <xf numFmtId="4" fontId="22" fillId="3" borderId="6" xfId="0" applyNumberFormat="1" applyFont="1" applyFill="1" applyBorder="1" applyAlignment="1">
      <alignment horizontal="right" wrapText="1" indent="1"/>
    </xf>
    <xf numFmtId="0" fontId="21" fillId="3" borderId="6" xfId="0" applyFont="1" applyFill="1" applyBorder="1" applyAlignment="1">
      <alignment horizontal="left" wrapText="1" indent="1"/>
    </xf>
    <xf numFmtId="0" fontId="22" fillId="4" borderId="3" xfId="0" applyFont="1" applyFill="1" applyBorder="1" applyAlignment="1">
      <alignment horizontal="left" wrapText="1" indent="1"/>
    </xf>
    <xf numFmtId="0" fontId="23" fillId="0" borderId="8" xfId="0" applyFont="1" applyBorder="1" applyAlignment="1">
      <alignment horizontal="center" vertical="center" wrapText="1" indent="1"/>
    </xf>
    <xf numFmtId="0" fontId="21" fillId="0" borderId="0" xfId="0" applyFont="1" applyAlignment="1">
      <alignment horizontal="left" indent="1"/>
    </xf>
    <xf numFmtId="0" fontId="21" fillId="4" borderId="0" xfId="0" applyFont="1" applyFill="1" applyAlignment="1">
      <alignment horizontal="left" indent="1"/>
    </xf>
    <xf numFmtId="0" fontId="24" fillId="0" borderId="0" xfId="0" applyFont="1" applyAlignment="1">
      <alignment horizontal="left" indent="1"/>
    </xf>
    <xf numFmtId="0" fontId="6" fillId="3" borderId="9" xfId="0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 wrapText="1" indent="1"/>
    </xf>
    <xf numFmtId="164" fontId="20" fillId="4" borderId="6" xfId="0" applyNumberFormat="1" applyFont="1" applyFill="1" applyBorder="1" applyAlignment="1">
      <alignment horizontal="right" wrapText="1" indent="1"/>
    </xf>
    <xf numFmtId="4" fontId="21" fillId="4" borderId="6" xfId="0" applyNumberFormat="1" applyFont="1" applyFill="1" applyBorder="1" applyAlignment="1">
      <alignment horizontal="right" wrapText="1" indent="1"/>
    </xf>
    <xf numFmtId="0" fontId="22" fillId="4" borderId="7" xfId="0" applyFont="1" applyFill="1" applyBorder="1" applyAlignment="1">
      <alignment horizontal="left" wrapText="1" indent="1"/>
    </xf>
    <xf numFmtId="0" fontId="22" fillId="4" borderId="0" xfId="0" applyFont="1" applyFill="1" applyAlignment="1">
      <alignment horizontal="left" wrapText="1" indent="1"/>
    </xf>
    <xf numFmtId="4" fontId="22" fillId="4" borderId="0" xfId="0" applyNumberFormat="1" applyFont="1" applyFill="1" applyAlignment="1">
      <alignment horizontal="right" wrapText="1" indent="1"/>
    </xf>
    <xf numFmtId="0" fontId="22" fillId="4" borderId="0" xfId="0" applyFont="1" applyFill="1" applyAlignment="1">
      <alignment horizontal="right" wrapText="1" indent="1"/>
    </xf>
    <xf numFmtId="4" fontId="22" fillId="4" borderId="6" xfId="0" applyNumberFormat="1" applyFont="1" applyFill="1" applyBorder="1" applyAlignment="1">
      <alignment wrapText="1"/>
    </xf>
    <xf numFmtId="4" fontId="22" fillId="4" borderId="7" xfId="0" applyNumberFormat="1" applyFont="1" applyFill="1" applyBorder="1" applyAlignment="1">
      <alignment wrapText="1"/>
    </xf>
    <xf numFmtId="4" fontId="22" fillId="4" borderId="3" xfId="0" applyNumberFormat="1" applyFont="1" applyFill="1" applyBorder="1" applyAlignment="1">
      <alignment wrapText="1"/>
    </xf>
    <xf numFmtId="4" fontId="21" fillId="3" borderId="6" xfId="0" applyNumberFormat="1" applyFont="1" applyFill="1" applyBorder="1" applyAlignment="1">
      <alignment horizontal="right" wrapText="1" indent="1"/>
    </xf>
    <xf numFmtId="0" fontId="1" fillId="0" borderId="0" xfId="0" applyFont="1" applyAlignment="1">
      <alignment horizontal="left" vertical="top" wrapText="1"/>
    </xf>
    <xf numFmtId="0" fontId="11" fillId="3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center" wrapText="1"/>
    </xf>
    <xf numFmtId="0" fontId="6" fillId="0" borderId="4" xfId="0" quotePrefix="1" applyFont="1" applyBorder="1" applyAlignment="1">
      <alignment horizontal="center" wrapText="1"/>
    </xf>
    <xf numFmtId="0" fontId="14" fillId="0" borderId="3" xfId="0" quotePrefix="1" applyFont="1" applyBorder="1" applyAlignment="1">
      <alignment horizontal="center" wrapText="1"/>
    </xf>
    <xf numFmtId="0" fontId="14" fillId="0" borderId="1" xfId="0" quotePrefix="1" applyFont="1" applyBorder="1" applyAlignment="1">
      <alignment horizont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/>
    </xf>
    <xf numFmtId="0" fontId="17" fillId="0" borderId="5" xfId="0" applyFont="1" applyBorder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/>
    <xf numFmtId="0" fontId="0" fillId="0" borderId="4" xfId="0" applyBorder="1"/>
    <xf numFmtId="0" fontId="18" fillId="0" borderId="0" xfId="0" applyFont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3"/>
  <sheetViews>
    <sheetView tabSelected="1" workbookViewId="0">
      <selection activeCell="B2" sqref="B2"/>
    </sheetView>
  </sheetViews>
  <sheetFormatPr defaultRowHeight="15" x14ac:dyDescent="0.25"/>
  <cols>
    <col min="6" max="10" width="25.28515625" customWidth="1"/>
    <col min="11" max="12" width="15.7109375" customWidth="1"/>
  </cols>
  <sheetData>
    <row r="1" spans="2:12" ht="42" customHeight="1" x14ac:dyDescent="0.25">
      <c r="B1" s="86" t="s">
        <v>149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2:12" ht="18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</row>
    <row r="3" spans="2:12" ht="15.75" customHeight="1" x14ac:dyDescent="0.25">
      <c r="B3" s="86" t="s">
        <v>4</v>
      </c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2:12" ht="36" customHeight="1" x14ac:dyDescent="0.25">
      <c r="B4" s="73"/>
      <c r="C4" s="73"/>
      <c r="D4" s="73"/>
      <c r="E4" s="2"/>
      <c r="F4" s="2"/>
      <c r="G4" s="2"/>
      <c r="H4" s="2"/>
      <c r="I4" s="2"/>
      <c r="J4" s="3"/>
      <c r="K4" s="3"/>
    </row>
    <row r="5" spans="2:12" ht="18" customHeight="1" x14ac:dyDescent="0.25">
      <c r="B5" s="86" t="s">
        <v>22</v>
      </c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2:12" ht="18" customHeight="1" x14ac:dyDescent="0.25">
      <c r="B6" s="26"/>
      <c r="C6" s="28"/>
      <c r="D6" s="28"/>
      <c r="E6" s="28"/>
      <c r="F6" s="28"/>
      <c r="G6" s="28"/>
      <c r="H6" s="28"/>
      <c r="I6" s="28"/>
      <c r="J6" s="28"/>
      <c r="K6" s="28"/>
    </row>
    <row r="7" spans="2:12" x14ac:dyDescent="0.25">
      <c r="B7" s="95" t="s">
        <v>23</v>
      </c>
      <c r="C7" s="95"/>
      <c r="D7" s="95"/>
      <c r="E7" s="95"/>
      <c r="F7" s="95"/>
      <c r="G7" s="4"/>
      <c r="H7" s="4"/>
      <c r="I7" s="4"/>
      <c r="J7" s="4"/>
      <c r="K7" s="17"/>
    </row>
    <row r="8" spans="2:12" ht="25.5" x14ac:dyDescent="0.25">
      <c r="B8" s="77" t="s">
        <v>2</v>
      </c>
      <c r="C8" s="78"/>
      <c r="D8" s="78"/>
      <c r="E8" s="78"/>
      <c r="F8" s="79"/>
      <c r="G8" s="19" t="s">
        <v>35</v>
      </c>
      <c r="H8" s="1" t="s">
        <v>122</v>
      </c>
      <c r="I8" s="1" t="s">
        <v>123</v>
      </c>
      <c r="J8" s="19" t="s">
        <v>124</v>
      </c>
      <c r="K8" s="1" t="s">
        <v>5</v>
      </c>
      <c r="L8" s="1" t="s">
        <v>14</v>
      </c>
    </row>
    <row r="9" spans="2:12" s="22" customFormat="1" ht="11.25" x14ac:dyDescent="0.2">
      <c r="B9" s="80">
        <v>1</v>
      </c>
      <c r="C9" s="80"/>
      <c r="D9" s="80"/>
      <c r="E9" s="80"/>
      <c r="F9" s="81"/>
      <c r="G9" s="21">
        <v>2</v>
      </c>
      <c r="H9" s="20">
        <v>3</v>
      </c>
      <c r="I9" s="20">
        <v>4</v>
      </c>
      <c r="J9" s="20">
        <v>5</v>
      </c>
      <c r="K9" s="20" t="s">
        <v>7</v>
      </c>
      <c r="L9" s="20" t="s">
        <v>8</v>
      </c>
    </row>
    <row r="10" spans="2:12" x14ac:dyDescent="0.25">
      <c r="B10" s="93" t="s">
        <v>0</v>
      </c>
      <c r="C10" s="72"/>
      <c r="D10" s="72"/>
      <c r="E10" s="72"/>
      <c r="F10" s="94"/>
      <c r="G10" s="41">
        <v>421774.54</v>
      </c>
      <c r="H10" s="59">
        <v>970277</v>
      </c>
      <c r="I10" s="42">
        <v>970277</v>
      </c>
      <c r="J10" s="42">
        <f>J11+J12</f>
        <v>459126.57</v>
      </c>
      <c r="K10" s="42">
        <f>J10/G10*100</f>
        <v>108.85592335658762</v>
      </c>
      <c r="L10" s="69">
        <f>J10/I10*100</f>
        <v>47.319123301902451</v>
      </c>
    </row>
    <row r="11" spans="2:12" x14ac:dyDescent="0.25">
      <c r="B11" s="82" t="s">
        <v>15</v>
      </c>
      <c r="C11" s="83"/>
      <c r="D11" s="83"/>
      <c r="E11" s="83"/>
      <c r="F11" s="90"/>
      <c r="G11" s="39">
        <v>421715.03</v>
      </c>
      <c r="H11" s="60">
        <v>970167</v>
      </c>
      <c r="I11" s="36">
        <v>970167</v>
      </c>
      <c r="J11" s="36">
        <v>459067.06</v>
      </c>
      <c r="K11" s="42">
        <f t="shared" ref="K11:K15" si="0">J11/G11*100</f>
        <v>108.85717305356653</v>
      </c>
      <c r="L11" s="69">
        <f t="shared" ref="L11:L15" si="1">J11/I11*100</f>
        <v>47.318354468869792</v>
      </c>
    </row>
    <row r="12" spans="2:12" x14ac:dyDescent="0.25">
      <c r="B12" s="89" t="s">
        <v>20</v>
      </c>
      <c r="C12" s="90"/>
      <c r="D12" s="90"/>
      <c r="E12" s="90"/>
      <c r="F12" s="90"/>
      <c r="G12" s="40">
        <v>59.51</v>
      </c>
      <c r="H12" s="60">
        <v>110</v>
      </c>
      <c r="I12" s="37">
        <v>110</v>
      </c>
      <c r="J12" s="37">
        <v>59.51</v>
      </c>
      <c r="K12" s="42">
        <f t="shared" si="0"/>
        <v>100</v>
      </c>
      <c r="L12" s="69">
        <f t="shared" si="1"/>
        <v>54.1</v>
      </c>
    </row>
    <row r="13" spans="2:12" x14ac:dyDescent="0.25">
      <c r="B13" s="18" t="s">
        <v>1</v>
      </c>
      <c r="C13" s="27"/>
      <c r="D13" s="27"/>
      <c r="E13" s="27"/>
      <c r="F13" s="27"/>
      <c r="G13" s="47">
        <v>416343.45</v>
      </c>
      <c r="H13" s="59">
        <f>H14+H15</f>
        <v>970277</v>
      </c>
      <c r="I13" s="42">
        <f>I14+I15</f>
        <v>970277</v>
      </c>
      <c r="J13" s="42">
        <f>J14+J15</f>
        <v>517686.87000000005</v>
      </c>
      <c r="K13" s="42">
        <f t="shared" si="0"/>
        <v>124.34130283543551</v>
      </c>
      <c r="L13" s="69">
        <f t="shared" si="1"/>
        <v>53.354544114721882</v>
      </c>
    </row>
    <row r="14" spans="2:12" x14ac:dyDescent="0.25">
      <c r="B14" s="88" t="s">
        <v>16</v>
      </c>
      <c r="C14" s="83"/>
      <c r="D14" s="83"/>
      <c r="E14" s="83"/>
      <c r="F14" s="83"/>
      <c r="G14" s="39">
        <v>414712.45</v>
      </c>
      <c r="H14" s="60">
        <v>964167</v>
      </c>
      <c r="I14" s="36">
        <v>964167</v>
      </c>
      <c r="J14" s="36">
        <v>513377.53</v>
      </c>
      <c r="K14" s="42">
        <f t="shared" si="0"/>
        <v>123.79120279605785</v>
      </c>
      <c r="L14" s="69">
        <f t="shared" si="1"/>
        <v>53.245706397335738</v>
      </c>
    </row>
    <row r="15" spans="2:12" x14ac:dyDescent="0.25">
      <c r="B15" s="89" t="s">
        <v>17</v>
      </c>
      <c r="C15" s="90"/>
      <c r="D15" s="90"/>
      <c r="E15" s="90"/>
      <c r="F15" s="90"/>
      <c r="G15" s="39">
        <v>1631</v>
      </c>
      <c r="H15" s="60">
        <v>6110</v>
      </c>
      <c r="I15" s="36">
        <v>6110</v>
      </c>
      <c r="J15" s="36">
        <v>4309.34</v>
      </c>
      <c r="K15" s="42">
        <f t="shared" si="0"/>
        <v>264.21459227467813</v>
      </c>
      <c r="L15" s="69">
        <f t="shared" si="1"/>
        <v>70.529296235679212</v>
      </c>
    </row>
    <row r="16" spans="2:12" x14ac:dyDescent="0.25">
      <c r="B16" s="71" t="s">
        <v>24</v>
      </c>
      <c r="C16" s="72"/>
      <c r="D16" s="72"/>
      <c r="E16" s="72"/>
      <c r="F16" s="72"/>
      <c r="G16" s="48">
        <v>5431.09</v>
      </c>
      <c r="H16" s="49"/>
      <c r="I16" s="49"/>
      <c r="J16" s="50">
        <f>J10-J13</f>
        <v>-58560.300000000047</v>
      </c>
      <c r="K16" s="42"/>
      <c r="L16" s="51"/>
    </row>
    <row r="17" spans="1:43" ht="18" x14ac:dyDescent="0.25">
      <c r="B17" s="2"/>
      <c r="C17" s="13"/>
      <c r="D17" s="13"/>
      <c r="E17" s="13"/>
      <c r="F17" s="13"/>
      <c r="G17" s="13"/>
      <c r="H17" s="13"/>
      <c r="I17" s="14"/>
      <c r="J17" s="14"/>
      <c r="K17" s="14"/>
      <c r="L17" s="14"/>
    </row>
    <row r="18" spans="1:43" ht="18" customHeight="1" x14ac:dyDescent="0.25">
      <c r="B18" s="95" t="s">
        <v>25</v>
      </c>
      <c r="C18" s="95"/>
      <c r="D18" s="95"/>
      <c r="E18" s="95"/>
      <c r="F18" s="95"/>
      <c r="G18" s="13"/>
      <c r="H18" s="13"/>
      <c r="I18" s="14"/>
      <c r="J18" s="14"/>
      <c r="K18" s="14"/>
      <c r="L18" s="14"/>
    </row>
    <row r="19" spans="1:43" ht="25.5" x14ac:dyDescent="0.25">
      <c r="B19" s="77" t="s">
        <v>2</v>
      </c>
      <c r="C19" s="78"/>
      <c r="D19" s="78"/>
      <c r="E19" s="78"/>
      <c r="F19" s="79"/>
      <c r="G19" s="19" t="s">
        <v>35</v>
      </c>
      <c r="H19" s="1" t="s">
        <v>122</v>
      </c>
      <c r="I19" s="1" t="s">
        <v>123</v>
      </c>
      <c r="J19" s="19" t="s">
        <v>124</v>
      </c>
      <c r="K19" s="1" t="s">
        <v>5</v>
      </c>
      <c r="L19" s="1" t="s">
        <v>14</v>
      </c>
    </row>
    <row r="20" spans="1:43" s="22" customFormat="1" x14ac:dyDescent="0.25">
      <c r="B20" s="80">
        <v>1</v>
      </c>
      <c r="C20" s="80"/>
      <c r="D20" s="80"/>
      <c r="E20" s="80"/>
      <c r="F20" s="81"/>
      <c r="G20" s="21">
        <v>5</v>
      </c>
      <c r="H20" s="20">
        <v>3</v>
      </c>
      <c r="I20" s="20">
        <v>4</v>
      </c>
      <c r="J20" s="20">
        <v>5</v>
      </c>
      <c r="K20" s="20" t="s">
        <v>7</v>
      </c>
      <c r="L20" s="20" t="s">
        <v>8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5.75" customHeight="1" x14ac:dyDescent="0.25">
      <c r="A21" s="22"/>
      <c r="B21" s="82" t="s">
        <v>18</v>
      </c>
      <c r="C21" s="84"/>
      <c r="D21" s="84"/>
      <c r="E21" s="84"/>
      <c r="F21" s="85"/>
      <c r="G21" s="15"/>
      <c r="H21" s="15"/>
      <c r="I21" s="15"/>
      <c r="J21" s="15"/>
      <c r="K21" s="15"/>
      <c r="L21" s="15"/>
    </row>
    <row r="22" spans="1:43" x14ac:dyDescent="0.25">
      <c r="A22" s="22"/>
      <c r="B22" s="82" t="s">
        <v>19</v>
      </c>
      <c r="C22" s="83"/>
      <c r="D22" s="83"/>
      <c r="E22" s="83"/>
      <c r="F22" s="83"/>
      <c r="G22" s="15"/>
      <c r="H22" s="15"/>
      <c r="I22" s="15"/>
      <c r="J22" s="15"/>
      <c r="K22" s="15"/>
      <c r="L22" s="15"/>
    </row>
    <row r="23" spans="1:43" s="29" customFormat="1" ht="15" customHeight="1" x14ac:dyDescent="0.25">
      <c r="A23" s="22"/>
      <c r="B23" s="74" t="s">
        <v>21</v>
      </c>
      <c r="C23" s="75"/>
      <c r="D23" s="75"/>
      <c r="E23" s="75"/>
      <c r="F23" s="76"/>
      <c r="G23" s="16"/>
      <c r="H23" s="16"/>
      <c r="I23" s="16"/>
      <c r="J23" s="16"/>
      <c r="K23" s="16"/>
      <c r="L23" s="16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29" customFormat="1" ht="15" customHeight="1" x14ac:dyDescent="0.25">
      <c r="A24" s="22"/>
      <c r="B24" s="74" t="s">
        <v>26</v>
      </c>
      <c r="C24" s="75"/>
      <c r="D24" s="75"/>
      <c r="E24" s="75"/>
      <c r="F24" s="76"/>
      <c r="G24" s="58">
        <v>99357.5</v>
      </c>
      <c r="H24" s="16"/>
      <c r="I24" s="16"/>
      <c r="J24" s="58">
        <v>238024.75</v>
      </c>
      <c r="K24" s="16"/>
      <c r="L24" s="16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 x14ac:dyDescent="0.25">
      <c r="A25" s="22"/>
      <c r="B25" s="71" t="s">
        <v>27</v>
      </c>
      <c r="C25" s="72"/>
      <c r="D25" s="72"/>
      <c r="E25" s="72"/>
      <c r="F25" s="72"/>
      <c r="G25" s="58">
        <v>104788.59</v>
      </c>
      <c r="H25" s="16"/>
      <c r="I25" s="16"/>
      <c r="J25" s="58">
        <f>J24+J16</f>
        <v>179464.44999999995</v>
      </c>
      <c r="K25" s="16"/>
      <c r="L25" s="16"/>
    </row>
    <row r="26" spans="1:43" ht="15.75" x14ac:dyDescent="0.25">
      <c r="B26" s="10"/>
      <c r="C26" s="11"/>
      <c r="D26" s="11"/>
      <c r="E26" s="11"/>
      <c r="F26" s="11"/>
      <c r="G26" s="12"/>
      <c r="H26" s="12"/>
      <c r="I26" s="12"/>
      <c r="J26" s="12"/>
      <c r="K26" s="12"/>
    </row>
    <row r="27" spans="1:43" ht="15.75" x14ac:dyDescent="0.25">
      <c r="B27" s="10"/>
      <c r="C27" s="11"/>
      <c r="D27" s="11"/>
      <c r="E27" s="11"/>
      <c r="F27" s="11"/>
      <c r="G27" s="12"/>
      <c r="H27" s="12"/>
      <c r="I27" s="12"/>
      <c r="J27" s="12"/>
      <c r="K27" s="12"/>
    </row>
    <row r="28" spans="1:43" ht="15" customHeight="1" x14ac:dyDescent="0.25">
      <c r="B28" s="91" t="s">
        <v>33</v>
      </c>
      <c r="C28" s="91"/>
      <c r="D28" s="91"/>
      <c r="E28" s="91"/>
      <c r="F28" s="91"/>
      <c r="G28" s="91"/>
      <c r="H28" s="91"/>
      <c r="I28" s="91"/>
      <c r="J28" s="91"/>
      <c r="K28" s="91"/>
      <c r="L28" s="91"/>
    </row>
    <row r="29" spans="1:43" ht="15" customHeight="1" x14ac:dyDescent="0.25">
      <c r="B29" s="92" t="s">
        <v>36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</row>
    <row r="30" spans="1:43" ht="36.75" customHeight="1" x14ac:dyDescent="0.25"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</row>
    <row r="31" spans="1:43" x14ac:dyDescent="0.25"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43" ht="15" customHeight="1" x14ac:dyDescent="0.25">
      <c r="B32" s="70" t="s">
        <v>148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2:12" x14ac:dyDescent="0.25"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</row>
  </sheetData>
  <mergeCells count="26">
    <mergeCell ref="B1:L1"/>
    <mergeCell ref="B3:L3"/>
    <mergeCell ref="B5:L5"/>
    <mergeCell ref="B31:F31"/>
    <mergeCell ref="G31:K31"/>
    <mergeCell ref="B14:F14"/>
    <mergeCell ref="B15:F15"/>
    <mergeCell ref="B28:L28"/>
    <mergeCell ref="B29:L30"/>
    <mergeCell ref="B9:F9"/>
    <mergeCell ref="B10:F10"/>
    <mergeCell ref="B11:F11"/>
    <mergeCell ref="B7:F7"/>
    <mergeCell ref="B8:F8"/>
    <mergeCell ref="B12:F12"/>
    <mergeCell ref="B18:F18"/>
    <mergeCell ref="B32:L33"/>
    <mergeCell ref="B16:F16"/>
    <mergeCell ref="B25:F25"/>
    <mergeCell ref="B4:D4"/>
    <mergeCell ref="B24:F24"/>
    <mergeCell ref="B19:F19"/>
    <mergeCell ref="B20:F20"/>
    <mergeCell ref="B22:F22"/>
    <mergeCell ref="B23:F23"/>
    <mergeCell ref="B21:F21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074BD-F676-413E-88A8-9A70ACF0F7AA}">
  <sheetPr>
    <pageSetUpPr fitToPage="1"/>
  </sheetPr>
  <dimension ref="A1:L88"/>
  <sheetViews>
    <sheetView workbookViewId="0">
      <selection activeCell="C17" sqref="C17"/>
    </sheetView>
  </sheetViews>
  <sheetFormatPr defaultRowHeight="11.25" x14ac:dyDescent="0.15"/>
  <cols>
    <col min="1" max="1" width="56" style="56" customWidth="1"/>
    <col min="2" max="2" width="49" style="56" customWidth="1"/>
    <col min="3" max="3" width="32.140625" style="56" customWidth="1"/>
    <col min="4" max="5" width="31" style="56" customWidth="1"/>
    <col min="6" max="6" width="31.7109375" style="56" customWidth="1"/>
    <col min="7" max="7" width="32.140625" style="56" customWidth="1"/>
    <col min="8" max="256" width="9.140625" style="56"/>
    <col min="257" max="257" width="56" style="56" customWidth="1"/>
    <col min="258" max="258" width="49" style="56" customWidth="1"/>
    <col min="259" max="259" width="32.140625" style="56" customWidth="1"/>
    <col min="260" max="261" width="31" style="56" customWidth="1"/>
    <col min="262" max="262" width="31.7109375" style="56" customWidth="1"/>
    <col min="263" max="263" width="32.140625" style="56" customWidth="1"/>
    <col min="264" max="512" width="9.140625" style="56"/>
    <col min="513" max="513" width="56" style="56" customWidth="1"/>
    <col min="514" max="514" width="49" style="56" customWidth="1"/>
    <col min="515" max="515" width="32.140625" style="56" customWidth="1"/>
    <col min="516" max="517" width="31" style="56" customWidth="1"/>
    <col min="518" max="518" width="31.7109375" style="56" customWidth="1"/>
    <col min="519" max="519" width="32.140625" style="56" customWidth="1"/>
    <col min="520" max="768" width="9.140625" style="56"/>
    <col min="769" max="769" width="56" style="56" customWidth="1"/>
    <col min="770" max="770" width="49" style="56" customWidth="1"/>
    <col min="771" max="771" width="32.140625" style="56" customWidth="1"/>
    <col min="772" max="773" width="31" style="56" customWidth="1"/>
    <col min="774" max="774" width="31.7109375" style="56" customWidth="1"/>
    <col min="775" max="775" width="32.140625" style="56" customWidth="1"/>
    <col min="776" max="1024" width="9.140625" style="56"/>
    <col min="1025" max="1025" width="56" style="56" customWidth="1"/>
    <col min="1026" max="1026" width="49" style="56" customWidth="1"/>
    <col min="1027" max="1027" width="32.140625" style="56" customWidth="1"/>
    <col min="1028" max="1029" width="31" style="56" customWidth="1"/>
    <col min="1030" max="1030" width="31.7109375" style="56" customWidth="1"/>
    <col min="1031" max="1031" width="32.140625" style="56" customWidth="1"/>
    <col min="1032" max="1280" width="9.140625" style="56"/>
    <col min="1281" max="1281" width="56" style="56" customWidth="1"/>
    <col min="1282" max="1282" width="49" style="56" customWidth="1"/>
    <col min="1283" max="1283" width="32.140625" style="56" customWidth="1"/>
    <col min="1284" max="1285" width="31" style="56" customWidth="1"/>
    <col min="1286" max="1286" width="31.7109375" style="56" customWidth="1"/>
    <col min="1287" max="1287" width="32.140625" style="56" customWidth="1"/>
    <col min="1288" max="1536" width="9.140625" style="56"/>
    <col min="1537" max="1537" width="56" style="56" customWidth="1"/>
    <col min="1538" max="1538" width="49" style="56" customWidth="1"/>
    <col min="1539" max="1539" width="32.140625" style="56" customWidth="1"/>
    <col min="1540" max="1541" width="31" style="56" customWidth="1"/>
    <col min="1542" max="1542" width="31.7109375" style="56" customWidth="1"/>
    <col min="1543" max="1543" width="32.140625" style="56" customWidth="1"/>
    <col min="1544" max="1792" width="9.140625" style="56"/>
    <col min="1793" max="1793" width="56" style="56" customWidth="1"/>
    <col min="1794" max="1794" width="49" style="56" customWidth="1"/>
    <col min="1795" max="1795" width="32.140625" style="56" customWidth="1"/>
    <col min="1796" max="1797" width="31" style="56" customWidth="1"/>
    <col min="1798" max="1798" width="31.7109375" style="56" customWidth="1"/>
    <col min="1799" max="1799" width="32.140625" style="56" customWidth="1"/>
    <col min="1800" max="2048" width="9.140625" style="56"/>
    <col min="2049" max="2049" width="56" style="56" customWidth="1"/>
    <col min="2050" max="2050" width="49" style="56" customWidth="1"/>
    <col min="2051" max="2051" width="32.140625" style="56" customWidth="1"/>
    <col min="2052" max="2053" width="31" style="56" customWidth="1"/>
    <col min="2054" max="2054" width="31.7109375" style="56" customWidth="1"/>
    <col min="2055" max="2055" width="32.140625" style="56" customWidth="1"/>
    <col min="2056" max="2304" width="9.140625" style="56"/>
    <col min="2305" max="2305" width="56" style="56" customWidth="1"/>
    <col min="2306" max="2306" width="49" style="56" customWidth="1"/>
    <col min="2307" max="2307" width="32.140625" style="56" customWidth="1"/>
    <col min="2308" max="2309" width="31" style="56" customWidth="1"/>
    <col min="2310" max="2310" width="31.7109375" style="56" customWidth="1"/>
    <col min="2311" max="2311" width="32.140625" style="56" customWidth="1"/>
    <col min="2312" max="2560" width="9.140625" style="56"/>
    <col min="2561" max="2561" width="56" style="56" customWidth="1"/>
    <col min="2562" max="2562" width="49" style="56" customWidth="1"/>
    <col min="2563" max="2563" width="32.140625" style="56" customWidth="1"/>
    <col min="2564" max="2565" width="31" style="56" customWidth="1"/>
    <col min="2566" max="2566" width="31.7109375" style="56" customWidth="1"/>
    <col min="2567" max="2567" width="32.140625" style="56" customWidth="1"/>
    <col min="2568" max="2816" width="9.140625" style="56"/>
    <col min="2817" max="2817" width="56" style="56" customWidth="1"/>
    <col min="2818" max="2818" width="49" style="56" customWidth="1"/>
    <col min="2819" max="2819" width="32.140625" style="56" customWidth="1"/>
    <col min="2820" max="2821" width="31" style="56" customWidth="1"/>
    <col min="2822" max="2822" width="31.7109375" style="56" customWidth="1"/>
    <col min="2823" max="2823" width="32.140625" style="56" customWidth="1"/>
    <col min="2824" max="3072" width="9.140625" style="56"/>
    <col min="3073" max="3073" width="56" style="56" customWidth="1"/>
    <col min="3074" max="3074" width="49" style="56" customWidth="1"/>
    <col min="3075" max="3075" width="32.140625" style="56" customWidth="1"/>
    <col min="3076" max="3077" width="31" style="56" customWidth="1"/>
    <col min="3078" max="3078" width="31.7109375" style="56" customWidth="1"/>
    <col min="3079" max="3079" width="32.140625" style="56" customWidth="1"/>
    <col min="3080" max="3328" width="9.140625" style="56"/>
    <col min="3329" max="3329" width="56" style="56" customWidth="1"/>
    <col min="3330" max="3330" width="49" style="56" customWidth="1"/>
    <col min="3331" max="3331" width="32.140625" style="56" customWidth="1"/>
    <col min="3332" max="3333" width="31" style="56" customWidth="1"/>
    <col min="3334" max="3334" width="31.7109375" style="56" customWidth="1"/>
    <col min="3335" max="3335" width="32.140625" style="56" customWidth="1"/>
    <col min="3336" max="3584" width="9.140625" style="56"/>
    <col min="3585" max="3585" width="56" style="56" customWidth="1"/>
    <col min="3586" max="3586" width="49" style="56" customWidth="1"/>
    <col min="3587" max="3587" width="32.140625" style="56" customWidth="1"/>
    <col min="3588" max="3589" width="31" style="56" customWidth="1"/>
    <col min="3590" max="3590" width="31.7109375" style="56" customWidth="1"/>
    <col min="3591" max="3591" width="32.140625" style="56" customWidth="1"/>
    <col min="3592" max="3840" width="9.140625" style="56"/>
    <col min="3841" max="3841" width="56" style="56" customWidth="1"/>
    <col min="3842" max="3842" width="49" style="56" customWidth="1"/>
    <col min="3843" max="3843" width="32.140625" style="56" customWidth="1"/>
    <col min="3844" max="3845" width="31" style="56" customWidth="1"/>
    <col min="3846" max="3846" width="31.7109375" style="56" customWidth="1"/>
    <col min="3847" max="3847" width="32.140625" style="56" customWidth="1"/>
    <col min="3848" max="4096" width="9.140625" style="56"/>
    <col min="4097" max="4097" width="56" style="56" customWidth="1"/>
    <col min="4098" max="4098" width="49" style="56" customWidth="1"/>
    <col min="4099" max="4099" width="32.140625" style="56" customWidth="1"/>
    <col min="4100" max="4101" width="31" style="56" customWidth="1"/>
    <col min="4102" max="4102" width="31.7109375" style="56" customWidth="1"/>
    <col min="4103" max="4103" width="32.140625" style="56" customWidth="1"/>
    <col min="4104" max="4352" width="9.140625" style="56"/>
    <col min="4353" max="4353" width="56" style="56" customWidth="1"/>
    <col min="4354" max="4354" width="49" style="56" customWidth="1"/>
    <col min="4355" max="4355" width="32.140625" style="56" customWidth="1"/>
    <col min="4356" max="4357" width="31" style="56" customWidth="1"/>
    <col min="4358" max="4358" width="31.7109375" style="56" customWidth="1"/>
    <col min="4359" max="4359" width="32.140625" style="56" customWidth="1"/>
    <col min="4360" max="4608" width="9.140625" style="56"/>
    <col min="4609" max="4609" width="56" style="56" customWidth="1"/>
    <col min="4610" max="4610" width="49" style="56" customWidth="1"/>
    <col min="4611" max="4611" width="32.140625" style="56" customWidth="1"/>
    <col min="4612" max="4613" width="31" style="56" customWidth="1"/>
    <col min="4614" max="4614" width="31.7109375" style="56" customWidth="1"/>
    <col min="4615" max="4615" width="32.140625" style="56" customWidth="1"/>
    <col min="4616" max="4864" width="9.140625" style="56"/>
    <col min="4865" max="4865" width="56" style="56" customWidth="1"/>
    <col min="4866" max="4866" width="49" style="56" customWidth="1"/>
    <col min="4867" max="4867" width="32.140625" style="56" customWidth="1"/>
    <col min="4868" max="4869" width="31" style="56" customWidth="1"/>
    <col min="4870" max="4870" width="31.7109375" style="56" customWidth="1"/>
    <col min="4871" max="4871" width="32.140625" style="56" customWidth="1"/>
    <col min="4872" max="5120" width="9.140625" style="56"/>
    <col min="5121" max="5121" width="56" style="56" customWidth="1"/>
    <col min="5122" max="5122" width="49" style="56" customWidth="1"/>
    <col min="5123" max="5123" width="32.140625" style="56" customWidth="1"/>
    <col min="5124" max="5125" width="31" style="56" customWidth="1"/>
    <col min="5126" max="5126" width="31.7109375" style="56" customWidth="1"/>
    <col min="5127" max="5127" width="32.140625" style="56" customWidth="1"/>
    <col min="5128" max="5376" width="9.140625" style="56"/>
    <col min="5377" max="5377" width="56" style="56" customWidth="1"/>
    <col min="5378" max="5378" width="49" style="56" customWidth="1"/>
    <col min="5379" max="5379" width="32.140625" style="56" customWidth="1"/>
    <col min="5380" max="5381" width="31" style="56" customWidth="1"/>
    <col min="5382" max="5382" width="31.7109375" style="56" customWidth="1"/>
    <col min="5383" max="5383" width="32.140625" style="56" customWidth="1"/>
    <col min="5384" max="5632" width="9.140625" style="56"/>
    <col min="5633" max="5633" width="56" style="56" customWidth="1"/>
    <col min="5634" max="5634" width="49" style="56" customWidth="1"/>
    <col min="5635" max="5635" width="32.140625" style="56" customWidth="1"/>
    <col min="5636" max="5637" width="31" style="56" customWidth="1"/>
    <col min="5638" max="5638" width="31.7109375" style="56" customWidth="1"/>
    <col min="5639" max="5639" width="32.140625" style="56" customWidth="1"/>
    <col min="5640" max="5888" width="9.140625" style="56"/>
    <col min="5889" max="5889" width="56" style="56" customWidth="1"/>
    <col min="5890" max="5890" width="49" style="56" customWidth="1"/>
    <col min="5891" max="5891" width="32.140625" style="56" customWidth="1"/>
    <col min="5892" max="5893" width="31" style="56" customWidth="1"/>
    <col min="5894" max="5894" width="31.7109375" style="56" customWidth="1"/>
    <col min="5895" max="5895" width="32.140625" style="56" customWidth="1"/>
    <col min="5896" max="6144" width="9.140625" style="56"/>
    <col min="6145" max="6145" width="56" style="56" customWidth="1"/>
    <col min="6146" max="6146" width="49" style="56" customWidth="1"/>
    <col min="6147" max="6147" width="32.140625" style="56" customWidth="1"/>
    <col min="6148" max="6149" width="31" style="56" customWidth="1"/>
    <col min="6150" max="6150" width="31.7109375" style="56" customWidth="1"/>
    <col min="6151" max="6151" width="32.140625" style="56" customWidth="1"/>
    <col min="6152" max="6400" width="9.140625" style="56"/>
    <col min="6401" max="6401" width="56" style="56" customWidth="1"/>
    <col min="6402" max="6402" width="49" style="56" customWidth="1"/>
    <col min="6403" max="6403" width="32.140625" style="56" customWidth="1"/>
    <col min="6404" max="6405" width="31" style="56" customWidth="1"/>
    <col min="6406" max="6406" width="31.7109375" style="56" customWidth="1"/>
    <col min="6407" max="6407" width="32.140625" style="56" customWidth="1"/>
    <col min="6408" max="6656" width="9.140625" style="56"/>
    <col min="6657" max="6657" width="56" style="56" customWidth="1"/>
    <col min="6658" max="6658" width="49" style="56" customWidth="1"/>
    <col min="6659" max="6659" width="32.140625" style="56" customWidth="1"/>
    <col min="6660" max="6661" width="31" style="56" customWidth="1"/>
    <col min="6662" max="6662" width="31.7109375" style="56" customWidth="1"/>
    <col min="6663" max="6663" width="32.140625" style="56" customWidth="1"/>
    <col min="6664" max="6912" width="9.140625" style="56"/>
    <col min="6913" max="6913" width="56" style="56" customWidth="1"/>
    <col min="6914" max="6914" width="49" style="56" customWidth="1"/>
    <col min="6915" max="6915" width="32.140625" style="56" customWidth="1"/>
    <col min="6916" max="6917" width="31" style="56" customWidth="1"/>
    <col min="6918" max="6918" width="31.7109375" style="56" customWidth="1"/>
    <col min="6919" max="6919" width="32.140625" style="56" customWidth="1"/>
    <col min="6920" max="7168" width="9.140625" style="56"/>
    <col min="7169" max="7169" width="56" style="56" customWidth="1"/>
    <col min="7170" max="7170" width="49" style="56" customWidth="1"/>
    <col min="7171" max="7171" width="32.140625" style="56" customWidth="1"/>
    <col min="7172" max="7173" width="31" style="56" customWidth="1"/>
    <col min="7174" max="7174" width="31.7109375" style="56" customWidth="1"/>
    <col min="7175" max="7175" width="32.140625" style="56" customWidth="1"/>
    <col min="7176" max="7424" width="9.140625" style="56"/>
    <col min="7425" max="7425" width="56" style="56" customWidth="1"/>
    <col min="7426" max="7426" width="49" style="56" customWidth="1"/>
    <col min="7427" max="7427" width="32.140625" style="56" customWidth="1"/>
    <col min="7428" max="7429" width="31" style="56" customWidth="1"/>
    <col min="7430" max="7430" width="31.7109375" style="56" customWidth="1"/>
    <col min="7431" max="7431" width="32.140625" style="56" customWidth="1"/>
    <col min="7432" max="7680" width="9.140625" style="56"/>
    <col min="7681" max="7681" width="56" style="56" customWidth="1"/>
    <col min="7682" max="7682" width="49" style="56" customWidth="1"/>
    <col min="7683" max="7683" width="32.140625" style="56" customWidth="1"/>
    <col min="7684" max="7685" width="31" style="56" customWidth="1"/>
    <col min="7686" max="7686" width="31.7109375" style="56" customWidth="1"/>
    <col min="7687" max="7687" width="32.140625" style="56" customWidth="1"/>
    <col min="7688" max="7936" width="9.140625" style="56"/>
    <col min="7937" max="7937" width="56" style="56" customWidth="1"/>
    <col min="7938" max="7938" width="49" style="56" customWidth="1"/>
    <col min="7939" max="7939" width="32.140625" style="56" customWidth="1"/>
    <col min="7940" max="7941" width="31" style="56" customWidth="1"/>
    <col min="7942" max="7942" width="31.7109375" style="56" customWidth="1"/>
    <col min="7943" max="7943" width="32.140625" style="56" customWidth="1"/>
    <col min="7944" max="8192" width="9.140625" style="56"/>
    <col min="8193" max="8193" width="56" style="56" customWidth="1"/>
    <col min="8194" max="8194" width="49" style="56" customWidth="1"/>
    <col min="8195" max="8195" width="32.140625" style="56" customWidth="1"/>
    <col min="8196" max="8197" width="31" style="56" customWidth="1"/>
    <col min="8198" max="8198" width="31.7109375" style="56" customWidth="1"/>
    <col min="8199" max="8199" width="32.140625" style="56" customWidth="1"/>
    <col min="8200" max="8448" width="9.140625" style="56"/>
    <col min="8449" max="8449" width="56" style="56" customWidth="1"/>
    <col min="8450" max="8450" width="49" style="56" customWidth="1"/>
    <col min="8451" max="8451" width="32.140625" style="56" customWidth="1"/>
    <col min="8452" max="8453" width="31" style="56" customWidth="1"/>
    <col min="8454" max="8454" width="31.7109375" style="56" customWidth="1"/>
    <col min="8455" max="8455" width="32.140625" style="56" customWidth="1"/>
    <col min="8456" max="8704" width="9.140625" style="56"/>
    <col min="8705" max="8705" width="56" style="56" customWidth="1"/>
    <col min="8706" max="8706" width="49" style="56" customWidth="1"/>
    <col min="8707" max="8707" width="32.140625" style="56" customWidth="1"/>
    <col min="8708" max="8709" width="31" style="56" customWidth="1"/>
    <col min="8710" max="8710" width="31.7109375" style="56" customWidth="1"/>
    <col min="8711" max="8711" width="32.140625" style="56" customWidth="1"/>
    <col min="8712" max="8960" width="9.140625" style="56"/>
    <col min="8961" max="8961" width="56" style="56" customWidth="1"/>
    <col min="8962" max="8962" width="49" style="56" customWidth="1"/>
    <col min="8963" max="8963" width="32.140625" style="56" customWidth="1"/>
    <col min="8964" max="8965" width="31" style="56" customWidth="1"/>
    <col min="8966" max="8966" width="31.7109375" style="56" customWidth="1"/>
    <col min="8967" max="8967" width="32.140625" style="56" customWidth="1"/>
    <col min="8968" max="9216" width="9.140625" style="56"/>
    <col min="9217" max="9217" width="56" style="56" customWidth="1"/>
    <col min="9218" max="9218" width="49" style="56" customWidth="1"/>
    <col min="9219" max="9219" width="32.140625" style="56" customWidth="1"/>
    <col min="9220" max="9221" width="31" style="56" customWidth="1"/>
    <col min="9222" max="9222" width="31.7109375" style="56" customWidth="1"/>
    <col min="9223" max="9223" width="32.140625" style="56" customWidth="1"/>
    <col min="9224" max="9472" width="9.140625" style="56"/>
    <col min="9473" max="9473" width="56" style="56" customWidth="1"/>
    <col min="9474" max="9474" width="49" style="56" customWidth="1"/>
    <col min="9475" max="9475" width="32.140625" style="56" customWidth="1"/>
    <col min="9476" max="9477" width="31" style="56" customWidth="1"/>
    <col min="9478" max="9478" width="31.7109375" style="56" customWidth="1"/>
    <col min="9479" max="9479" width="32.140625" style="56" customWidth="1"/>
    <col min="9480" max="9728" width="9.140625" style="56"/>
    <col min="9729" max="9729" width="56" style="56" customWidth="1"/>
    <col min="9730" max="9730" width="49" style="56" customWidth="1"/>
    <col min="9731" max="9731" width="32.140625" style="56" customWidth="1"/>
    <col min="9732" max="9733" width="31" style="56" customWidth="1"/>
    <col min="9734" max="9734" width="31.7109375" style="56" customWidth="1"/>
    <col min="9735" max="9735" width="32.140625" style="56" customWidth="1"/>
    <col min="9736" max="9984" width="9.140625" style="56"/>
    <col min="9985" max="9985" width="56" style="56" customWidth="1"/>
    <col min="9986" max="9986" width="49" style="56" customWidth="1"/>
    <col min="9987" max="9987" width="32.140625" style="56" customWidth="1"/>
    <col min="9988" max="9989" width="31" style="56" customWidth="1"/>
    <col min="9990" max="9990" width="31.7109375" style="56" customWidth="1"/>
    <col min="9991" max="9991" width="32.140625" style="56" customWidth="1"/>
    <col min="9992" max="10240" width="9.140625" style="56"/>
    <col min="10241" max="10241" width="56" style="56" customWidth="1"/>
    <col min="10242" max="10242" width="49" style="56" customWidth="1"/>
    <col min="10243" max="10243" width="32.140625" style="56" customWidth="1"/>
    <col min="10244" max="10245" width="31" style="56" customWidth="1"/>
    <col min="10246" max="10246" width="31.7109375" style="56" customWidth="1"/>
    <col min="10247" max="10247" width="32.140625" style="56" customWidth="1"/>
    <col min="10248" max="10496" width="9.140625" style="56"/>
    <col min="10497" max="10497" width="56" style="56" customWidth="1"/>
    <col min="10498" max="10498" width="49" style="56" customWidth="1"/>
    <col min="10499" max="10499" width="32.140625" style="56" customWidth="1"/>
    <col min="10500" max="10501" width="31" style="56" customWidth="1"/>
    <col min="10502" max="10502" width="31.7109375" style="56" customWidth="1"/>
    <col min="10503" max="10503" width="32.140625" style="56" customWidth="1"/>
    <col min="10504" max="10752" width="9.140625" style="56"/>
    <col min="10753" max="10753" width="56" style="56" customWidth="1"/>
    <col min="10754" max="10754" width="49" style="56" customWidth="1"/>
    <col min="10755" max="10755" width="32.140625" style="56" customWidth="1"/>
    <col min="10756" max="10757" width="31" style="56" customWidth="1"/>
    <col min="10758" max="10758" width="31.7109375" style="56" customWidth="1"/>
    <col min="10759" max="10759" width="32.140625" style="56" customWidth="1"/>
    <col min="10760" max="11008" width="9.140625" style="56"/>
    <col min="11009" max="11009" width="56" style="56" customWidth="1"/>
    <col min="11010" max="11010" width="49" style="56" customWidth="1"/>
    <col min="11011" max="11011" width="32.140625" style="56" customWidth="1"/>
    <col min="11012" max="11013" width="31" style="56" customWidth="1"/>
    <col min="11014" max="11014" width="31.7109375" style="56" customWidth="1"/>
    <col min="11015" max="11015" width="32.140625" style="56" customWidth="1"/>
    <col min="11016" max="11264" width="9.140625" style="56"/>
    <col min="11265" max="11265" width="56" style="56" customWidth="1"/>
    <col min="11266" max="11266" width="49" style="56" customWidth="1"/>
    <col min="11267" max="11267" width="32.140625" style="56" customWidth="1"/>
    <col min="11268" max="11269" width="31" style="56" customWidth="1"/>
    <col min="11270" max="11270" width="31.7109375" style="56" customWidth="1"/>
    <col min="11271" max="11271" width="32.140625" style="56" customWidth="1"/>
    <col min="11272" max="11520" width="9.140625" style="56"/>
    <col min="11521" max="11521" width="56" style="56" customWidth="1"/>
    <col min="11522" max="11522" width="49" style="56" customWidth="1"/>
    <col min="11523" max="11523" width="32.140625" style="56" customWidth="1"/>
    <col min="11524" max="11525" width="31" style="56" customWidth="1"/>
    <col min="11526" max="11526" width="31.7109375" style="56" customWidth="1"/>
    <col min="11527" max="11527" width="32.140625" style="56" customWidth="1"/>
    <col min="11528" max="11776" width="9.140625" style="56"/>
    <col min="11777" max="11777" width="56" style="56" customWidth="1"/>
    <col min="11778" max="11778" width="49" style="56" customWidth="1"/>
    <col min="11779" max="11779" width="32.140625" style="56" customWidth="1"/>
    <col min="11780" max="11781" width="31" style="56" customWidth="1"/>
    <col min="11782" max="11782" width="31.7109375" style="56" customWidth="1"/>
    <col min="11783" max="11783" width="32.140625" style="56" customWidth="1"/>
    <col min="11784" max="12032" width="9.140625" style="56"/>
    <col min="12033" max="12033" width="56" style="56" customWidth="1"/>
    <col min="12034" max="12034" width="49" style="56" customWidth="1"/>
    <col min="12035" max="12035" width="32.140625" style="56" customWidth="1"/>
    <col min="12036" max="12037" width="31" style="56" customWidth="1"/>
    <col min="12038" max="12038" width="31.7109375" style="56" customWidth="1"/>
    <col min="12039" max="12039" width="32.140625" style="56" customWidth="1"/>
    <col min="12040" max="12288" width="9.140625" style="56"/>
    <col min="12289" max="12289" width="56" style="56" customWidth="1"/>
    <col min="12290" max="12290" width="49" style="56" customWidth="1"/>
    <col min="12291" max="12291" width="32.140625" style="56" customWidth="1"/>
    <col min="12292" max="12293" width="31" style="56" customWidth="1"/>
    <col min="12294" max="12294" width="31.7109375" style="56" customWidth="1"/>
    <col min="12295" max="12295" width="32.140625" style="56" customWidth="1"/>
    <col min="12296" max="12544" width="9.140625" style="56"/>
    <col min="12545" max="12545" width="56" style="56" customWidth="1"/>
    <col min="12546" max="12546" width="49" style="56" customWidth="1"/>
    <col min="12547" max="12547" width="32.140625" style="56" customWidth="1"/>
    <col min="12548" max="12549" width="31" style="56" customWidth="1"/>
    <col min="12550" max="12550" width="31.7109375" style="56" customWidth="1"/>
    <col min="12551" max="12551" width="32.140625" style="56" customWidth="1"/>
    <col min="12552" max="12800" width="9.140625" style="56"/>
    <col min="12801" max="12801" width="56" style="56" customWidth="1"/>
    <col min="12802" max="12802" width="49" style="56" customWidth="1"/>
    <col min="12803" max="12803" width="32.140625" style="56" customWidth="1"/>
    <col min="12804" max="12805" width="31" style="56" customWidth="1"/>
    <col min="12806" max="12806" width="31.7109375" style="56" customWidth="1"/>
    <col min="12807" max="12807" width="32.140625" style="56" customWidth="1"/>
    <col min="12808" max="13056" width="9.140625" style="56"/>
    <col min="13057" max="13057" width="56" style="56" customWidth="1"/>
    <col min="13058" max="13058" width="49" style="56" customWidth="1"/>
    <col min="13059" max="13059" width="32.140625" style="56" customWidth="1"/>
    <col min="13060" max="13061" width="31" style="56" customWidth="1"/>
    <col min="13062" max="13062" width="31.7109375" style="56" customWidth="1"/>
    <col min="13063" max="13063" width="32.140625" style="56" customWidth="1"/>
    <col min="13064" max="13312" width="9.140625" style="56"/>
    <col min="13313" max="13313" width="56" style="56" customWidth="1"/>
    <col min="13314" max="13314" width="49" style="56" customWidth="1"/>
    <col min="13315" max="13315" width="32.140625" style="56" customWidth="1"/>
    <col min="13316" max="13317" width="31" style="56" customWidth="1"/>
    <col min="13318" max="13318" width="31.7109375" style="56" customWidth="1"/>
    <col min="13319" max="13319" width="32.140625" style="56" customWidth="1"/>
    <col min="13320" max="13568" width="9.140625" style="56"/>
    <col min="13569" max="13569" width="56" style="56" customWidth="1"/>
    <col min="13570" max="13570" width="49" style="56" customWidth="1"/>
    <col min="13571" max="13571" width="32.140625" style="56" customWidth="1"/>
    <col min="13572" max="13573" width="31" style="56" customWidth="1"/>
    <col min="13574" max="13574" width="31.7109375" style="56" customWidth="1"/>
    <col min="13575" max="13575" width="32.140625" style="56" customWidth="1"/>
    <col min="13576" max="13824" width="9.140625" style="56"/>
    <col min="13825" max="13825" width="56" style="56" customWidth="1"/>
    <col min="13826" max="13826" width="49" style="56" customWidth="1"/>
    <col min="13827" max="13827" width="32.140625" style="56" customWidth="1"/>
    <col min="13828" max="13829" width="31" style="56" customWidth="1"/>
    <col min="13830" max="13830" width="31.7109375" style="56" customWidth="1"/>
    <col min="13831" max="13831" width="32.140625" style="56" customWidth="1"/>
    <col min="13832" max="14080" width="9.140625" style="56"/>
    <col min="14081" max="14081" width="56" style="56" customWidth="1"/>
    <col min="14082" max="14082" width="49" style="56" customWidth="1"/>
    <col min="14083" max="14083" width="32.140625" style="56" customWidth="1"/>
    <col min="14084" max="14085" width="31" style="56" customWidth="1"/>
    <col min="14086" max="14086" width="31.7109375" style="56" customWidth="1"/>
    <col min="14087" max="14087" width="32.140625" style="56" customWidth="1"/>
    <col min="14088" max="14336" width="9.140625" style="56"/>
    <col min="14337" max="14337" width="56" style="56" customWidth="1"/>
    <col min="14338" max="14338" width="49" style="56" customWidth="1"/>
    <col min="14339" max="14339" width="32.140625" style="56" customWidth="1"/>
    <col min="14340" max="14341" width="31" style="56" customWidth="1"/>
    <col min="14342" max="14342" width="31.7109375" style="56" customWidth="1"/>
    <col min="14343" max="14343" width="32.140625" style="56" customWidth="1"/>
    <col min="14344" max="14592" width="9.140625" style="56"/>
    <col min="14593" max="14593" width="56" style="56" customWidth="1"/>
    <col min="14594" max="14594" width="49" style="56" customWidth="1"/>
    <col min="14595" max="14595" width="32.140625" style="56" customWidth="1"/>
    <col min="14596" max="14597" width="31" style="56" customWidth="1"/>
    <col min="14598" max="14598" width="31.7109375" style="56" customWidth="1"/>
    <col min="14599" max="14599" width="32.140625" style="56" customWidth="1"/>
    <col min="14600" max="14848" width="9.140625" style="56"/>
    <col min="14849" max="14849" width="56" style="56" customWidth="1"/>
    <col min="14850" max="14850" width="49" style="56" customWidth="1"/>
    <col min="14851" max="14851" width="32.140625" style="56" customWidth="1"/>
    <col min="14852" max="14853" width="31" style="56" customWidth="1"/>
    <col min="14854" max="14854" width="31.7109375" style="56" customWidth="1"/>
    <col min="14855" max="14855" width="32.140625" style="56" customWidth="1"/>
    <col min="14856" max="15104" width="9.140625" style="56"/>
    <col min="15105" max="15105" width="56" style="56" customWidth="1"/>
    <col min="15106" max="15106" width="49" style="56" customWidth="1"/>
    <col min="15107" max="15107" width="32.140625" style="56" customWidth="1"/>
    <col min="15108" max="15109" width="31" style="56" customWidth="1"/>
    <col min="15110" max="15110" width="31.7109375" style="56" customWidth="1"/>
    <col min="15111" max="15111" width="32.140625" style="56" customWidth="1"/>
    <col min="15112" max="15360" width="9.140625" style="56"/>
    <col min="15361" max="15361" width="56" style="56" customWidth="1"/>
    <col min="15362" max="15362" width="49" style="56" customWidth="1"/>
    <col min="15363" max="15363" width="32.140625" style="56" customWidth="1"/>
    <col min="15364" max="15365" width="31" style="56" customWidth="1"/>
    <col min="15366" max="15366" width="31.7109375" style="56" customWidth="1"/>
    <col min="15367" max="15367" width="32.140625" style="56" customWidth="1"/>
    <col min="15368" max="15616" width="9.140625" style="56"/>
    <col min="15617" max="15617" width="56" style="56" customWidth="1"/>
    <col min="15618" max="15618" width="49" style="56" customWidth="1"/>
    <col min="15619" max="15619" width="32.140625" style="56" customWidth="1"/>
    <col min="15620" max="15621" width="31" style="56" customWidth="1"/>
    <col min="15622" max="15622" width="31.7109375" style="56" customWidth="1"/>
    <col min="15623" max="15623" width="32.140625" style="56" customWidth="1"/>
    <col min="15624" max="15872" width="9.140625" style="56"/>
    <col min="15873" max="15873" width="56" style="56" customWidth="1"/>
    <col min="15874" max="15874" width="49" style="56" customWidth="1"/>
    <col min="15875" max="15875" width="32.140625" style="56" customWidth="1"/>
    <col min="15876" max="15877" width="31" style="56" customWidth="1"/>
    <col min="15878" max="15878" width="31.7109375" style="56" customWidth="1"/>
    <col min="15879" max="15879" width="32.140625" style="56" customWidth="1"/>
    <col min="15880" max="16128" width="9.140625" style="56"/>
    <col min="16129" max="16129" width="56" style="56" customWidth="1"/>
    <col min="16130" max="16130" width="49" style="56" customWidth="1"/>
    <col min="16131" max="16131" width="32.140625" style="56" customWidth="1"/>
    <col min="16132" max="16133" width="31" style="56" customWidth="1"/>
    <col min="16134" max="16134" width="31.7109375" style="56" customWidth="1"/>
    <col min="16135" max="16135" width="32.140625" style="56" customWidth="1"/>
    <col min="16136" max="16384" width="9.140625" style="56"/>
  </cols>
  <sheetData>
    <row r="1" spans="1:12" s="54" customFormat="1" ht="18" x14ac:dyDescent="0.25">
      <c r="A1"/>
      <c r="B1" s="2"/>
      <c r="C1" s="2"/>
      <c r="D1" s="2"/>
      <c r="E1" s="2"/>
      <c r="F1" s="2"/>
      <c r="G1" s="2"/>
      <c r="H1" s="2"/>
      <c r="I1" s="2"/>
      <c r="J1" s="3"/>
      <c r="K1" s="3"/>
      <c r="L1"/>
    </row>
    <row r="2" spans="1:12" s="55" customFormat="1" ht="15.75" customHeight="1" x14ac:dyDescent="0.25">
      <c r="A2"/>
      <c r="B2" s="86" t="s">
        <v>28</v>
      </c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2" s="55" customFormat="1" ht="18" x14ac:dyDescent="0.25">
      <c r="A3"/>
      <c r="B3" s="2"/>
      <c r="C3" s="2"/>
      <c r="D3" s="2"/>
      <c r="E3" s="2"/>
      <c r="F3" s="2"/>
      <c r="G3" s="2"/>
      <c r="H3" s="2"/>
      <c r="I3" s="2"/>
      <c r="J3" s="3"/>
      <c r="K3" s="3"/>
      <c r="L3"/>
    </row>
    <row r="4" spans="1:12" s="55" customFormat="1" ht="15.75" customHeight="1" x14ac:dyDescent="0.25">
      <c r="A4"/>
      <c r="B4" s="86" t="s">
        <v>6</v>
      </c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2" s="55" customFormat="1" ht="18" x14ac:dyDescent="0.25">
      <c r="A5"/>
      <c r="B5" s="2"/>
      <c r="C5" s="2"/>
      <c r="D5" s="2"/>
      <c r="E5" s="2"/>
      <c r="F5" s="2"/>
      <c r="G5" s="2"/>
      <c r="H5" s="2"/>
      <c r="I5" s="2"/>
      <c r="J5" s="3"/>
      <c r="K5" s="3"/>
      <c r="L5"/>
    </row>
    <row r="6" spans="1:12" s="55" customFormat="1" ht="25.5" customHeight="1" x14ac:dyDescent="0.25">
      <c r="A6"/>
    </row>
    <row r="7" spans="1:12" s="55" customFormat="1" ht="26.25" thickBot="1" x14ac:dyDescent="0.2">
      <c r="A7" s="57" t="s">
        <v>2</v>
      </c>
      <c r="B7" s="33" t="s">
        <v>35</v>
      </c>
      <c r="C7" s="30" t="s">
        <v>122</v>
      </c>
      <c r="D7" s="30" t="s">
        <v>123</v>
      </c>
      <c r="E7" s="33" t="s">
        <v>124</v>
      </c>
      <c r="F7" s="30" t="s">
        <v>5</v>
      </c>
      <c r="G7" s="30" t="s">
        <v>14</v>
      </c>
      <c r="H7" s="54"/>
    </row>
    <row r="8" spans="1:12" s="55" customFormat="1" ht="11.25" customHeight="1" x14ac:dyDescent="0.15">
      <c r="A8" s="34">
        <v>1</v>
      </c>
      <c r="B8" s="30">
        <v>2</v>
      </c>
      <c r="C8" s="30">
        <v>3</v>
      </c>
      <c r="D8" s="30">
        <v>4</v>
      </c>
      <c r="E8" s="30">
        <v>5</v>
      </c>
      <c r="F8" s="30" t="s">
        <v>7</v>
      </c>
      <c r="G8" s="30" t="s">
        <v>8</v>
      </c>
    </row>
    <row r="9" spans="1:12" s="55" customFormat="1" ht="11.25" customHeight="1" x14ac:dyDescent="0.2">
      <c r="A9" s="44" t="s">
        <v>37</v>
      </c>
      <c r="B9" s="45"/>
      <c r="C9" s="45"/>
      <c r="D9" s="45"/>
      <c r="E9" s="45"/>
      <c r="F9" s="45"/>
      <c r="G9" s="38"/>
    </row>
    <row r="10" spans="1:12" s="55" customFormat="1" ht="11.25" customHeight="1" x14ac:dyDescent="0.2">
      <c r="A10" s="44" t="s">
        <v>38</v>
      </c>
      <c r="B10" s="43">
        <v>421699.44</v>
      </c>
      <c r="C10" s="43">
        <v>970167</v>
      </c>
      <c r="D10" s="43">
        <v>970167</v>
      </c>
      <c r="E10" s="43">
        <v>459067.06</v>
      </c>
      <c r="F10" s="43">
        <v>108.86</v>
      </c>
      <c r="G10" s="61">
        <v>47.32</v>
      </c>
    </row>
    <row r="11" spans="1:12" s="55" customFormat="1" ht="11.25" customHeight="1" x14ac:dyDescent="0.2">
      <c r="A11" s="44" t="s">
        <v>39</v>
      </c>
      <c r="B11" s="43">
        <v>17804.45</v>
      </c>
      <c r="C11" s="43">
        <v>28250</v>
      </c>
      <c r="D11" s="43">
        <v>28250</v>
      </c>
      <c r="E11" s="43">
        <v>10705.6</v>
      </c>
      <c r="F11" s="43">
        <v>60.13</v>
      </c>
      <c r="G11" s="61">
        <v>37.9</v>
      </c>
    </row>
    <row r="12" spans="1:12" s="55" customFormat="1" ht="12.75" customHeight="1" x14ac:dyDescent="0.2">
      <c r="A12" s="44" t="s">
        <v>40</v>
      </c>
      <c r="B12" s="43">
        <v>4069.03</v>
      </c>
      <c r="C12" s="43">
        <v>22650</v>
      </c>
      <c r="D12" s="43">
        <v>22650</v>
      </c>
      <c r="E12" s="43">
        <v>3178.9</v>
      </c>
      <c r="F12" s="43">
        <v>78.12</v>
      </c>
      <c r="G12" s="61">
        <v>14.03</v>
      </c>
    </row>
    <row r="13" spans="1:12" s="55" customFormat="1" ht="15" customHeight="1" x14ac:dyDescent="0.2">
      <c r="A13" s="44" t="s">
        <v>41</v>
      </c>
      <c r="B13" s="43">
        <v>4069.03</v>
      </c>
      <c r="C13" s="43">
        <v>22650</v>
      </c>
      <c r="D13" s="43">
        <v>22650</v>
      </c>
      <c r="E13" s="43">
        <v>3178.9</v>
      </c>
      <c r="F13" s="43">
        <v>78.12</v>
      </c>
      <c r="G13" s="61">
        <v>14.03</v>
      </c>
    </row>
    <row r="14" spans="1:12" s="55" customFormat="1" ht="12.75" x14ac:dyDescent="0.2">
      <c r="A14" s="44" t="s">
        <v>42</v>
      </c>
      <c r="B14" s="43">
        <v>13735.42</v>
      </c>
      <c r="C14" s="43"/>
      <c r="D14" s="43"/>
      <c r="E14" s="43">
        <v>2547.5500000000002</v>
      </c>
      <c r="F14" s="43">
        <v>18.55</v>
      </c>
      <c r="G14" s="61"/>
    </row>
    <row r="15" spans="1:12" s="55" customFormat="1" ht="12.75" x14ac:dyDescent="0.2">
      <c r="A15" s="44" t="s">
        <v>43</v>
      </c>
      <c r="B15" s="43">
        <v>13735.42</v>
      </c>
      <c r="C15" s="43">
        <v>0</v>
      </c>
      <c r="D15" s="43">
        <v>0</v>
      </c>
      <c r="E15" s="43">
        <v>2547.5500000000002</v>
      </c>
      <c r="F15" s="43">
        <v>18.55</v>
      </c>
      <c r="G15" s="61">
        <v>0</v>
      </c>
    </row>
    <row r="16" spans="1:12" s="55" customFormat="1" ht="12.75" x14ac:dyDescent="0.2">
      <c r="A16" s="44" t="s">
        <v>138</v>
      </c>
      <c r="B16" s="43"/>
      <c r="C16" s="43">
        <v>5600</v>
      </c>
      <c r="D16" s="43">
        <v>5600</v>
      </c>
      <c r="E16" s="43">
        <v>4979.1499999999996</v>
      </c>
      <c r="F16" s="43"/>
      <c r="G16" s="61">
        <v>88.91</v>
      </c>
    </row>
    <row r="17" spans="1:7" s="55" customFormat="1" ht="25.5" x14ac:dyDescent="0.2">
      <c r="A17" s="44" t="s">
        <v>139</v>
      </c>
      <c r="B17" s="43">
        <v>0</v>
      </c>
      <c r="C17" s="43">
        <v>5600</v>
      </c>
      <c r="D17" s="43">
        <v>5600</v>
      </c>
      <c r="E17" s="43">
        <v>4979.1499999999996</v>
      </c>
      <c r="F17" s="43">
        <v>0</v>
      </c>
      <c r="G17" s="61">
        <v>88.91</v>
      </c>
    </row>
    <row r="18" spans="1:7" s="55" customFormat="1" ht="12.75" x14ac:dyDescent="0.2">
      <c r="A18" s="44" t="s">
        <v>44</v>
      </c>
      <c r="B18" s="43"/>
      <c r="C18" s="43">
        <v>2</v>
      </c>
      <c r="D18" s="43">
        <v>2</v>
      </c>
      <c r="E18" s="43"/>
      <c r="F18" s="43"/>
      <c r="G18" s="61"/>
    </row>
    <row r="19" spans="1:7" s="55" customFormat="1" ht="12.75" x14ac:dyDescent="0.2">
      <c r="A19" s="44" t="s">
        <v>45</v>
      </c>
      <c r="B19" s="43"/>
      <c r="C19" s="43">
        <v>2</v>
      </c>
      <c r="D19" s="43">
        <v>2</v>
      </c>
      <c r="E19" s="43"/>
      <c r="F19" s="43"/>
      <c r="G19" s="61"/>
    </row>
    <row r="20" spans="1:7" s="55" customFormat="1" ht="12.75" x14ac:dyDescent="0.2">
      <c r="A20" s="44" t="s">
        <v>46</v>
      </c>
      <c r="B20" s="43">
        <v>0</v>
      </c>
      <c r="C20" s="43">
        <v>2</v>
      </c>
      <c r="D20" s="43">
        <v>2</v>
      </c>
      <c r="E20" s="43">
        <v>0</v>
      </c>
      <c r="F20" s="43">
        <v>0</v>
      </c>
      <c r="G20" s="61">
        <v>0</v>
      </c>
    </row>
    <row r="21" spans="1:7" s="55" customFormat="1" ht="25.5" x14ac:dyDescent="0.2">
      <c r="A21" s="44" t="s">
        <v>140</v>
      </c>
      <c r="B21" s="43">
        <v>168060.5</v>
      </c>
      <c r="C21" s="43">
        <v>510500</v>
      </c>
      <c r="D21" s="43">
        <v>510500</v>
      </c>
      <c r="E21" s="43">
        <v>185144.7</v>
      </c>
      <c r="F21" s="43">
        <v>110.17</v>
      </c>
      <c r="G21" s="61">
        <v>36.270000000000003</v>
      </c>
    </row>
    <row r="22" spans="1:7" s="55" customFormat="1" ht="12.75" x14ac:dyDescent="0.2">
      <c r="A22" s="44" t="s">
        <v>47</v>
      </c>
      <c r="B22" s="43">
        <v>167960.5</v>
      </c>
      <c r="C22" s="43">
        <v>510000</v>
      </c>
      <c r="D22" s="43">
        <v>510000</v>
      </c>
      <c r="E22" s="43">
        <v>185144.7</v>
      </c>
      <c r="F22" s="43">
        <v>110.23</v>
      </c>
      <c r="G22" s="61">
        <v>36.299999999999997</v>
      </c>
    </row>
    <row r="23" spans="1:7" s="55" customFormat="1" ht="12.75" x14ac:dyDescent="0.2">
      <c r="A23" s="44" t="s">
        <v>48</v>
      </c>
      <c r="B23" s="43">
        <v>167960.5</v>
      </c>
      <c r="C23" s="43">
        <v>510000</v>
      </c>
      <c r="D23" s="43">
        <v>510000</v>
      </c>
      <c r="E23" s="43">
        <v>185144.7</v>
      </c>
      <c r="F23" s="43">
        <v>110.23</v>
      </c>
      <c r="G23" s="61">
        <v>36.299999999999997</v>
      </c>
    </row>
    <row r="24" spans="1:7" s="55" customFormat="1" ht="25.5" x14ac:dyDescent="0.2">
      <c r="A24" s="44" t="s">
        <v>141</v>
      </c>
      <c r="B24" s="43">
        <v>100</v>
      </c>
      <c r="C24" s="43">
        <v>500</v>
      </c>
      <c r="D24" s="43">
        <v>500</v>
      </c>
      <c r="E24" s="43"/>
      <c r="F24" s="43"/>
      <c r="G24" s="61"/>
    </row>
    <row r="25" spans="1:7" s="55" customFormat="1" ht="12.75" x14ac:dyDescent="0.2">
      <c r="A25" s="44" t="s">
        <v>49</v>
      </c>
      <c r="B25" s="43">
        <v>100</v>
      </c>
      <c r="C25" s="43">
        <v>500</v>
      </c>
      <c r="D25" s="43">
        <v>500</v>
      </c>
      <c r="E25" s="43">
        <v>0</v>
      </c>
      <c r="F25" s="43">
        <v>0</v>
      </c>
      <c r="G25" s="61">
        <v>0</v>
      </c>
    </row>
    <row r="26" spans="1:7" s="55" customFormat="1" ht="25.5" x14ac:dyDescent="0.2">
      <c r="A26" s="44" t="s">
        <v>50</v>
      </c>
      <c r="B26" s="43">
        <v>235834.49</v>
      </c>
      <c r="C26" s="43">
        <v>431415</v>
      </c>
      <c r="D26" s="43">
        <v>431415</v>
      </c>
      <c r="E26" s="43">
        <v>263216.76</v>
      </c>
      <c r="F26" s="43">
        <v>111.61</v>
      </c>
      <c r="G26" s="61">
        <v>61.01</v>
      </c>
    </row>
    <row r="27" spans="1:7" s="55" customFormat="1" ht="25.5" x14ac:dyDescent="0.2">
      <c r="A27" s="44" t="s">
        <v>51</v>
      </c>
      <c r="B27" s="43">
        <v>235834.49</v>
      </c>
      <c r="C27" s="43">
        <v>431415</v>
      </c>
      <c r="D27" s="43">
        <v>431415</v>
      </c>
      <c r="E27" s="43">
        <v>263216.76</v>
      </c>
      <c r="F27" s="43">
        <v>111.61</v>
      </c>
      <c r="G27" s="61">
        <v>61.01</v>
      </c>
    </row>
    <row r="28" spans="1:7" s="55" customFormat="1" ht="25.5" x14ac:dyDescent="0.2">
      <c r="A28" s="44" t="s">
        <v>52</v>
      </c>
      <c r="B28" s="43">
        <v>235834.49</v>
      </c>
      <c r="C28" s="43">
        <v>431415</v>
      </c>
      <c r="D28" s="43">
        <v>431415</v>
      </c>
      <c r="E28" s="43">
        <v>263216.76</v>
      </c>
      <c r="F28" s="43">
        <v>111.61</v>
      </c>
      <c r="G28" s="61">
        <v>61.01</v>
      </c>
    </row>
    <row r="29" spans="1:7" s="55" customFormat="1" ht="12.75" x14ac:dyDescent="0.2">
      <c r="A29" s="44" t="s">
        <v>53</v>
      </c>
      <c r="B29" s="43">
        <v>59.51</v>
      </c>
      <c r="C29" s="43">
        <v>110</v>
      </c>
      <c r="D29" s="43">
        <v>110</v>
      </c>
      <c r="E29" s="43">
        <v>59.51</v>
      </c>
      <c r="F29" s="43">
        <v>100</v>
      </c>
      <c r="G29" s="61">
        <v>54.1</v>
      </c>
    </row>
    <row r="30" spans="1:7" s="55" customFormat="1" ht="12.75" x14ac:dyDescent="0.2">
      <c r="A30" s="44" t="s">
        <v>54</v>
      </c>
      <c r="B30" s="43">
        <v>59.51</v>
      </c>
      <c r="C30" s="43">
        <v>110</v>
      </c>
      <c r="D30" s="43">
        <v>110</v>
      </c>
      <c r="E30" s="43">
        <v>59.51</v>
      </c>
      <c r="F30" s="43">
        <v>100</v>
      </c>
      <c r="G30" s="61">
        <v>54.1</v>
      </c>
    </row>
    <row r="31" spans="1:7" s="55" customFormat="1" ht="12.75" x14ac:dyDescent="0.2">
      <c r="A31" s="44" t="s">
        <v>55</v>
      </c>
      <c r="B31" s="43">
        <v>59.51</v>
      </c>
      <c r="C31" s="43">
        <v>110</v>
      </c>
      <c r="D31" s="43">
        <v>110</v>
      </c>
      <c r="E31" s="43">
        <v>59.51</v>
      </c>
      <c r="F31" s="43">
        <v>100</v>
      </c>
      <c r="G31" s="61">
        <v>54.1</v>
      </c>
    </row>
    <row r="32" spans="1:7" s="55" customFormat="1" ht="12.75" x14ac:dyDescent="0.2">
      <c r="A32" s="44" t="s">
        <v>56</v>
      </c>
      <c r="B32" s="43">
        <v>59.51</v>
      </c>
      <c r="C32" s="43">
        <v>110</v>
      </c>
      <c r="D32" s="43">
        <v>110</v>
      </c>
      <c r="E32" s="43">
        <v>59.51</v>
      </c>
      <c r="F32" s="43">
        <v>100</v>
      </c>
      <c r="G32" s="61">
        <v>54.1</v>
      </c>
    </row>
    <row r="33" spans="1:7" s="55" customFormat="1" ht="12.75" x14ac:dyDescent="0.2">
      <c r="A33" s="44" t="s">
        <v>57</v>
      </c>
      <c r="B33" s="43">
        <v>421758.95</v>
      </c>
      <c r="C33" s="43">
        <v>970277</v>
      </c>
      <c r="D33" s="43">
        <v>970277</v>
      </c>
      <c r="E33" s="43">
        <v>459126.57</v>
      </c>
      <c r="F33" s="43">
        <v>108.86</v>
      </c>
      <c r="G33" s="61">
        <v>47.32</v>
      </c>
    </row>
    <row r="34" spans="1:7" s="55" customFormat="1" ht="12.75" x14ac:dyDescent="0.2">
      <c r="A34" s="44" t="s">
        <v>58</v>
      </c>
      <c r="B34" s="43">
        <v>414712.45</v>
      </c>
      <c r="C34" s="43">
        <v>964167</v>
      </c>
      <c r="D34" s="43">
        <v>964167</v>
      </c>
      <c r="E34" s="43">
        <v>513377.53</v>
      </c>
      <c r="F34" s="43">
        <v>123.79</v>
      </c>
      <c r="G34" s="61">
        <v>53.25</v>
      </c>
    </row>
    <row r="35" spans="1:7" s="55" customFormat="1" ht="12.75" x14ac:dyDescent="0.2">
      <c r="A35" s="44" t="s">
        <v>59</v>
      </c>
      <c r="B35" s="43">
        <v>236191.47</v>
      </c>
      <c r="C35" s="43">
        <v>623757</v>
      </c>
      <c r="D35" s="43">
        <v>623757</v>
      </c>
      <c r="E35" s="43">
        <v>329895.67999999999</v>
      </c>
      <c r="F35" s="43">
        <v>139.66999999999999</v>
      </c>
      <c r="G35" s="61">
        <v>52.89</v>
      </c>
    </row>
    <row r="36" spans="1:7" s="55" customFormat="1" ht="12.75" x14ac:dyDescent="0.2">
      <c r="A36" s="44" t="s">
        <v>60</v>
      </c>
      <c r="B36" s="43">
        <v>180328.83</v>
      </c>
      <c r="C36" s="43">
        <v>481590</v>
      </c>
      <c r="D36" s="43">
        <v>481590</v>
      </c>
      <c r="E36" s="43">
        <v>247744.9</v>
      </c>
      <c r="F36" s="43">
        <v>137.38999999999999</v>
      </c>
      <c r="G36" s="61">
        <v>51.44</v>
      </c>
    </row>
    <row r="37" spans="1:7" s="55" customFormat="1" ht="12.75" x14ac:dyDescent="0.2">
      <c r="A37" s="44" t="s">
        <v>61</v>
      </c>
      <c r="B37" s="43">
        <v>180328.83</v>
      </c>
      <c r="C37" s="43">
        <v>481590</v>
      </c>
      <c r="D37" s="43">
        <v>481590</v>
      </c>
      <c r="E37" s="43">
        <v>247744.9</v>
      </c>
      <c r="F37" s="43">
        <v>137.38999999999999</v>
      </c>
      <c r="G37" s="61">
        <v>51.44</v>
      </c>
    </row>
    <row r="38" spans="1:7" s="55" customFormat="1" ht="12.75" x14ac:dyDescent="0.2">
      <c r="A38" s="44" t="s">
        <v>62</v>
      </c>
      <c r="B38" s="43">
        <v>26108.48</v>
      </c>
      <c r="C38" s="43">
        <v>61107</v>
      </c>
      <c r="D38" s="43">
        <v>61107</v>
      </c>
      <c r="E38" s="43">
        <v>41272.879999999997</v>
      </c>
      <c r="F38" s="43">
        <v>158.08000000000001</v>
      </c>
      <c r="G38" s="61">
        <v>67.540000000000006</v>
      </c>
    </row>
    <row r="39" spans="1:7" s="55" customFormat="1" ht="12.75" x14ac:dyDescent="0.2">
      <c r="A39" s="44" t="s">
        <v>63</v>
      </c>
      <c r="B39" s="43">
        <v>26108.48</v>
      </c>
      <c r="C39" s="43">
        <v>61107</v>
      </c>
      <c r="D39" s="43">
        <v>61107</v>
      </c>
      <c r="E39" s="43">
        <v>41272.879999999997</v>
      </c>
      <c r="F39" s="43">
        <v>158.08000000000001</v>
      </c>
      <c r="G39" s="61">
        <v>67.540000000000006</v>
      </c>
    </row>
    <row r="40" spans="1:7" s="55" customFormat="1" ht="12.75" x14ac:dyDescent="0.2">
      <c r="A40" s="44" t="s">
        <v>64</v>
      </c>
      <c r="B40" s="43">
        <v>29754.16</v>
      </c>
      <c r="C40" s="43">
        <v>81060</v>
      </c>
      <c r="D40" s="43">
        <v>81060</v>
      </c>
      <c r="E40" s="43">
        <v>40877.9</v>
      </c>
      <c r="F40" s="43">
        <v>137.38999999999999</v>
      </c>
      <c r="G40" s="61">
        <v>50.43</v>
      </c>
    </row>
    <row r="41" spans="1:7" s="55" customFormat="1" ht="12.75" x14ac:dyDescent="0.2">
      <c r="A41" s="44" t="s">
        <v>65</v>
      </c>
      <c r="B41" s="43">
        <v>29754.16</v>
      </c>
      <c r="C41" s="43">
        <v>81060</v>
      </c>
      <c r="D41" s="43">
        <v>81060</v>
      </c>
      <c r="E41" s="43">
        <v>40877.9</v>
      </c>
      <c r="F41" s="43">
        <v>137.38999999999999</v>
      </c>
      <c r="G41" s="61">
        <v>50.43</v>
      </c>
    </row>
    <row r="42" spans="1:7" s="55" customFormat="1" ht="12.75" x14ac:dyDescent="0.2">
      <c r="A42" s="44" t="s">
        <v>66</v>
      </c>
      <c r="B42" s="43">
        <v>178272.38</v>
      </c>
      <c r="C42" s="43">
        <v>337066</v>
      </c>
      <c r="D42" s="43">
        <v>337066</v>
      </c>
      <c r="E42" s="43">
        <v>182372.67</v>
      </c>
      <c r="F42" s="43">
        <v>102.3</v>
      </c>
      <c r="G42" s="61">
        <v>54.11</v>
      </c>
    </row>
    <row r="43" spans="1:7" s="55" customFormat="1" ht="12.75" x14ac:dyDescent="0.2">
      <c r="A43" s="44" t="s">
        <v>67</v>
      </c>
      <c r="B43" s="43">
        <v>24064.95</v>
      </c>
      <c r="C43" s="43">
        <v>23947</v>
      </c>
      <c r="D43" s="43">
        <v>23947</v>
      </c>
      <c r="E43" s="43">
        <v>13171.32</v>
      </c>
      <c r="F43" s="43">
        <v>54.73</v>
      </c>
      <c r="G43" s="61">
        <v>55</v>
      </c>
    </row>
    <row r="44" spans="1:7" s="55" customFormat="1" ht="12.75" x14ac:dyDescent="0.2">
      <c r="A44" s="44" t="s">
        <v>68</v>
      </c>
      <c r="B44" s="43">
        <v>14229.41</v>
      </c>
      <c r="C44" s="43">
        <v>3347</v>
      </c>
      <c r="D44" s="43">
        <v>3347</v>
      </c>
      <c r="E44" s="43">
        <v>3363.6</v>
      </c>
      <c r="F44" s="43">
        <v>23.64</v>
      </c>
      <c r="G44" s="61">
        <v>100.5</v>
      </c>
    </row>
    <row r="45" spans="1:7" s="55" customFormat="1" ht="12.75" x14ac:dyDescent="0.2">
      <c r="A45" s="44" t="s">
        <v>69</v>
      </c>
      <c r="B45" s="43">
        <v>6301.44</v>
      </c>
      <c r="C45" s="43">
        <v>18000</v>
      </c>
      <c r="D45" s="43">
        <v>18000</v>
      </c>
      <c r="E45" s="43">
        <v>9479.7199999999993</v>
      </c>
      <c r="F45" s="43">
        <v>150.44</v>
      </c>
      <c r="G45" s="61">
        <v>52.67</v>
      </c>
    </row>
    <row r="46" spans="1:7" s="55" customFormat="1" ht="12.75" x14ac:dyDescent="0.2">
      <c r="A46" s="44" t="s">
        <v>70</v>
      </c>
      <c r="B46" s="43">
        <v>3452.5</v>
      </c>
      <c r="C46" s="43">
        <v>1500</v>
      </c>
      <c r="D46" s="43">
        <v>1500</v>
      </c>
      <c r="E46" s="43">
        <v>328</v>
      </c>
      <c r="F46" s="43">
        <v>9.5</v>
      </c>
      <c r="G46" s="61">
        <v>21.87</v>
      </c>
    </row>
    <row r="47" spans="1:7" s="55" customFormat="1" ht="12.75" x14ac:dyDescent="0.2">
      <c r="A47" s="44" t="s">
        <v>71</v>
      </c>
      <c r="B47" s="43">
        <v>81.599999999999994</v>
      </c>
      <c r="C47" s="43">
        <v>1100</v>
      </c>
      <c r="D47" s="43">
        <v>1100</v>
      </c>
      <c r="E47" s="43"/>
      <c r="F47" s="43"/>
      <c r="G47" s="61"/>
    </row>
    <row r="48" spans="1:7" s="55" customFormat="1" ht="12.75" x14ac:dyDescent="0.2">
      <c r="A48" s="44" t="s">
        <v>72</v>
      </c>
      <c r="B48" s="43">
        <v>42261.120000000003</v>
      </c>
      <c r="C48" s="43">
        <v>121043</v>
      </c>
      <c r="D48" s="43">
        <v>121043</v>
      </c>
      <c r="E48" s="43">
        <v>44131.57</v>
      </c>
      <c r="F48" s="43">
        <v>104.43</v>
      </c>
      <c r="G48" s="61">
        <v>36.46</v>
      </c>
    </row>
    <row r="49" spans="1:7" s="55" customFormat="1" ht="12.75" x14ac:dyDescent="0.2">
      <c r="A49" s="44" t="s">
        <v>73</v>
      </c>
      <c r="B49" s="43">
        <v>7702</v>
      </c>
      <c r="C49" s="43">
        <v>17128</v>
      </c>
      <c r="D49" s="43">
        <v>17128</v>
      </c>
      <c r="E49" s="43">
        <v>8204.0300000000007</v>
      </c>
      <c r="F49" s="43">
        <v>106.52</v>
      </c>
      <c r="G49" s="61">
        <v>47.9</v>
      </c>
    </row>
    <row r="50" spans="1:7" s="55" customFormat="1" ht="12.75" x14ac:dyDescent="0.2">
      <c r="A50" s="44" t="s">
        <v>74</v>
      </c>
      <c r="B50" s="43">
        <v>22595.48</v>
      </c>
      <c r="C50" s="43">
        <v>44999</v>
      </c>
      <c r="D50" s="43">
        <v>44999</v>
      </c>
      <c r="E50" s="43">
        <v>19121.330000000002</v>
      </c>
      <c r="F50" s="43">
        <v>84.62</v>
      </c>
      <c r="G50" s="61">
        <v>42.49</v>
      </c>
    </row>
    <row r="51" spans="1:7" s="55" customFormat="1" ht="12.75" x14ac:dyDescent="0.2">
      <c r="A51" s="44" t="s">
        <v>75</v>
      </c>
      <c r="B51" s="43">
        <v>9934.69</v>
      </c>
      <c r="C51" s="43">
        <v>43087</v>
      </c>
      <c r="D51" s="43">
        <v>43087</v>
      </c>
      <c r="E51" s="43">
        <v>11447.16</v>
      </c>
      <c r="F51" s="43">
        <v>115.22</v>
      </c>
      <c r="G51" s="61">
        <v>26.57</v>
      </c>
    </row>
    <row r="52" spans="1:7" s="55" customFormat="1" ht="12.75" x14ac:dyDescent="0.2">
      <c r="A52" s="44" t="s">
        <v>76</v>
      </c>
      <c r="B52" s="43">
        <v>1005.97</v>
      </c>
      <c r="C52" s="43">
        <v>5929</v>
      </c>
      <c r="D52" s="43">
        <v>5929</v>
      </c>
      <c r="E52" s="43">
        <v>4134.9399999999996</v>
      </c>
      <c r="F52" s="43">
        <v>411.04</v>
      </c>
      <c r="G52" s="61">
        <v>69.739999999999995</v>
      </c>
    </row>
    <row r="53" spans="1:7" s="55" customFormat="1" ht="12.75" x14ac:dyDescent="0.2">
      <c r="A53" s="44" t="s">
        <v>142</v>
      </c>
      <c r="B53" s="43">
        <v>1022.98</v>
      </c>
      <c r="C53" s="43">
        <v>9200</v>
      </c>
      <c r="D53" s="43">
        <v>9200</v>
      </c>
      <c r="E53" s="43">
        <v>818.94</v>
      </c>
      <c r="F53" s="43">
        <v>80.05</v>
      </c>
      <c r="G53" s="61">
        <v>8.9</v>
      </c>
    </row>
    <row r="54" spans="1:7" s="55" customFormat="1" ht="12.75" x14ac:dyDescent="0.2">
      <c r="A54" s="44" t="s">
        <v>77</v>
      </c>
      <c r="B54" s="43"/>
      <c r="C54" s="43">
        <v>700</v>
      </c>
      <c r="D54" s="43">
        <v>700</v>
      </c>
      <c r="E54" s="43">
        <v>405.17</v>
      </c>
      <c r="F54" s="43"/>
      <c r="G54" s="61">
        <v>57.88</v>
      </c>
    </row>
    <row r="55" spans="1:7" s="55" customFormat="1" ht="12.75" x14ac:dyDescent="0.2">
      <c r="A55" s="44" t="s">
        <v>78</v>
      </c>
      <c r="B55" s="43">
        <v>102471.65</v>
      </c>
      <c r="C55" s="43">
        <v>173973</v>
      </c>
      <c r="D55" s="43">
        <v>173973</v>
      </c>
      <c r="E55" s="43">
        <v>117406.01</v>
      </c>
      <c r="F55" s="43">
        <v>114.57</v>
      </c>
      <c r="G55" s="61">
        <v>67.489999999999995</v>
      </c>
    </row>
    <row r="56" spans="1:7" s="55" customFormat="1" ht="12.75" x14ac:dyDescent="0.2">
      <c r="A56" s="44" t="s">
        <v>143</v>
      </c>
      <c r="B56" s="43">
        <v>8358.58</v>
      </c>
      <c r="C56" s="43">
        <v>22912</v>
      </c>
      <c r="D56" s="43">
        <v>22912</v>
      </c>
      <c r="E56" s="43">
        <v>8281.51</v>
      </c>
      <c r="F56" s="43">
        <v>99.08</v>
      </c>
      <c r="G56" s="61">
        <v>36.14</v>
      </c>
    </row>
    <row r="57" spans="1:7" s="55" customFormat="1" ht="12.75" x14ac:dyDescent="0.2">
      <c r="A57" s="44" t="s">
        <v>79</v>
      </c>
      <c r="B57" s="43">
        <v>11686.42</v>
      </c>
      <c r="C57" s="43">
        <v>14073</v>
      </c>
      <c r="D57" s="43">
        <v>14073</v>
      </c>
      <c r="E57" s="43">
        <v>13192.18</v>
      </c>
      <c r="F57" s="43">
        <v>112.88</v>
      </c>
      <c r="G57" s="61">
        <v>93.74</v>
      </c>
    </row>
    <row r="58" spans="1:7" s="55" customFormat="1" ht="12.75" x14ac:dyDescent="0.2">
      <c r="A58" s="44" t="s">
        <v>80</v>
      </c>
      <c r="B58" s="43">
        <v>680</v>
      </c>
      <c r="C58" s="43">
        <v>2195</v>
      </c>
      <c r="D58" s="43">
        <v>2195</v>
      </c>
      <c r="E58" s="43">
        <v>375.38</v>
      </c>
      <c r="F58" s="43">
        <v>55.2</v>
      </c>
      <c r="G58" s="61">
        <v>17.100000000000001</v>
      </c>
    </row>
    <row r="59" spans="1:7" s="55" customFormat="1" ht="12.75" x14ac:dyDescent="0.2">
      <c r="A59" s="44" t="s">
        <v>81</v>
      </c>
      <c r="B59" s="43">
        <v>2884.16</v>
      </c>
      <c r="C59" s="43">
        <v>7000</v>
      </c>
      <c r="D59" s="43">
        <v>7000</v>
      </c>
      <c r="E59" s="43">
        <v>3214.29</v>
      </c>
      <c r="F59" s="43">
        <v>111.45</v>
      </c>
      <c r="G59" s="61">
        <v>45.92</v>
      </c>
    </row>
    <row r="60" spans="1:7" s="55" customFormat="1" ht="12.75" x14ac:dyDescent="0.2">
      <c r="A60" s="44" t="s">
        <v>82</v>
      </c>
      <c r="B60" s="43">
        <v>8268.9500000000007</v>
      </c>
      <c r="C60" s="43">
        <v>16620</v>
      </c>
      <c r="D60" s="43">
        <v>16620</v>
      </c>
      <c r="E60" s="43">
        <v>13214.54</v>
      </c>
      <c r="F60" s="43">
        <v>159.81</v>
      </c>
      <c r="G60" s="61">
        <v>79.510000000000005</v>
      </c>
    </row>
    <row r="61" spans="1:7" s="55" customFormat="1" ht="12.75" x14ac:dyDescent="0.2">
      <c r="A61" s="44" t="s">
        <v>83</v>
      </c>
      <c r="B61" s="43">
        <v>611.42999999999995</v>
      </c>
      <c r="C61" s="43">
        <v>3500</v>
      </c>
      <c r="D61" s="43">
        <v>3500</v>
      </c>
      <c r="E61" s="43">
        <v>1638.5</v>
      </c>
      <c r="F61" s="43">
        <v>267.98</v>
      </c>
      <c r="G61" s="61">
        <v>46.81</v>
      </c>
    </row>
    <row r="62" spans="1:7" s="55" customFormat="1" ht="12.75" x14ac:dyDescent="0.2">
      <c r="A62" s="44" t="s">
        <v>84</v>
      </c>
      <c r="B62" s="43">
        <v>59667.77</v>
      </c>
      <c r="C62" s="43">
        <v>86000</v>
      </c>
      <c r="D62" s="43">
        <v>86000</v>
      </c>
      <c r="E62" s="43">
        <v>72768.95</v>
      </c>
      <c r="F62" s="43">
        <v>121.96</v>
      </c>
      <c r="G62" s="61">
        <v>84.62</v>
      </c>
    </row>
    <row r="63" spans="1:7" s="55" customFormat="1" ht="12.75" x14ac:dyDescent="0.2">
      <c r="A63" s="44" t="s">
        <v>85</v>
      </c>
      <c r="B63" s="43">
        <v>6708.87</v>
      </c>
      <c r="C63" s="43">
        <v>14000</v>
      </c>
      <c r="D63" s="43">
        <v>14000</v>
      </c>
      <c r="E63" s="43">
        <v>2583.5500000000002</v>
      </c>
      <c r="F63" s="43">
        <v>38.51</v>
      </c>
      <c r="G63" s="61">
        <v>18.45</v>
      </c>
    </row>
    <row r="64" spans="1:7" s="55" customFormat="1" ht="12.75" x14ac:dyDescent="0.2">
      <c r="A64" s="44" t="s">
        <v>86</v>
      </c>
      <c r="B64" s="43">
        <v>3605.47</v>
      </c>
      <c r="C64" s="43">
        <v>7673</v>
      </c>
      <c r="D64" s="43">
        <v>7673</v>
      </c>
      <c r="E64" s="43">
        <v>2137.11</v>
      </c>
      <c r="F64" s="43">
        <v>59.27</v>
      </c>
      <c r="G64" s="61">
        <v>27.85</v>
      </c>
    </row>
    <row r="65" spans="1:7" s="55" customFormat="1" ht="12.75" x14ac:dyDescent="0.2">
      <c r="A65" s="44" t="s">
        <v>87</v>
      </c>
      <c r="B65" s="43">
        <v>9474.66</v>
      </c>
      <c r="C65" s="43">
        <v>18103</v>
      </c>
      <c r="D65" s="43">
        <v>18103</v>
      </c>
      <c r="E65" s="43">
        <v>7663.77</v>
      </c>
      <c r="F65" s="43">
        <v>80.89</v>
      </c>
      <c r="G65" s="61">
        <v>42.33</v>
      </c>
    </row>
    <row r="66" spans="1:7" s="55" customFormat="1" ht="25.5" x14ac:dyDescent="0.2">
      <c r="A66" s="44" t="s">
        <v>88</v>
      </c>
      <c r="B66" s="43">
        <v>1013.58</v>
      </c>
      <c r="C66" s="43">
        <v>1107</v>
      </c>
      <c r="D66" s="43">
        <v>1107</v>
      </c>
      <c r="E66" s="43">
        <v>1095.6600000000001</v>
      </c>
      <c r="F66" s="43">
        <v>108.1</v>
      </c>
      <c r="G66" s="61">
        <v>98.98</v>
      </c>
    </row>
    <row r="67" spans="1:7" s="55" customFormat="1" ht="12.75" x14ac:dyDescent="0.2">
      <c r="A67" s="44" t="s">
        <v>89</v>
      </c>
      <c r="B67" s="43">
        <v>1821.54</v>
      </c>
      <c r="C67" s="43">
        <v>4533</v>
      </c>
      <c r="D67" s="43">
        <v>4533</v>
      </c>
      <c r="E67" s="43">
        <v>1835.4</v>
      </c>
      <c r="F67" s="43">
        <v>100.76</v>
      </c>
      <c r="G67" s="61">
        <v>40.49</v>
      </c>
    </row>
    <row r="68" spans="1:7" s="55" customFormat="1" ht="12.75" x14ac:dyDescent="0.2">
      <c r="A68" s="44" t="s">
        <v>90</v>
      </c>
      <c r="B68" s="43">
        <v>969.26</v>
      </c>
      <c r="C68" s="43">
        <v>2000</v>
      </c>
      <c r="D68" s="43">
        <v>2000</v>
      </c>
      <c r="E68" s="43">
        <v>24.45</v>
      </c>
      <c r="F68" s="43">
        <v>2.52</v>
      </c>
      <c r="G68" s="61">
        <v>1.22</v>
      </c>
    </row>
    <row r="69" spans="1:7" s="55" customFormat="1" ht="12.75" x14ac:dyDescent="0.2">
      <c r="A69" s="44" t="s">
        <v>91</v>
      </c>
      <c r="B69" s="43"/>
      <c r="C69" s="43">
        <v>109</v>
      </c>
      <c r="D69" s="43">
        <v>109</v>
      </c>
      <c r="E69" s="43">
        <v>15</v>
      </c>
      <c r="F69" s="43"/>
      <c r="G69" s="61">
        <v>13.76</v>
      </c>
    </row>
    <row r="70" spans="1:7" s="55" customFormat="1" ht="12.75" x14ac:dyDescent="0.2">
      <c r="A70" s="44" t="s">
        <v>92</v>
      </c>
      <c r="B70" s="43">
        <v>1250.74</v>
      </c>
      <c r="C70" s="43">
        <v>2600</v>
      </c>
      <c r="D70" s="43">
        <v>2600</v>
      </c>
      <c r="E70" s="43">
        <v>1402.94</v>
      </c>
      <c r="F70" s="43">
        <v>112.17</v>
      </c>
      <c r="G70" s="61">
        <v>53.96</v>
      </c>
    </row>
    <row r="71" spans="1:7" s="55" customFormat="1" ht="12.75" x14ac:dyDescent="0.2">
      <c r="A71" s="44" t="s">
        <v>93</v>
      </c>
      <c r="B71" s="43">
        <v>4419.54</v>
      </c>
      <c r="C71" s="43">
        <v>7754</v>
      </c>
      <c r="D71" s="43">
        <v>7754</v>
      </c>
      <c r="E71" s="43">
        <v>3290.32</v>
      </c>
      <c r="F71" s="43">
        <v>74.45</v>
      </c>
      <c r="G71" s="61">
        <v>42.43</v>
      </c>
    </row>
    <row r="72" spans="1:7" s="55" customFormat="1" ht="12.75" x14ac:dyDescent="0.2">
      <c r="A72" s="44" t="s">
        <v>94</v>
      </c>
      <c r="B72" s="43">
        <v>248.6</v>
      </c>
      <c r="C72" s="43">
        <v>3344</v>
      </c>
      <c r="D72" s="43">
        <v>3344</v>
      </c>
      <c r="E72" s="43">
        <v>1109.18</v>
      </c>
      <c r="F72" s="43">
        <v>446.17</v>
      </c>
      <c r="G72" s="61">
        <v>33.17</v>
      </c>
    </row>
    <row r="73" spans="1:7" s="55" customFormat="1" ht="12.75" x14ac:dyDescent="0.2">
      <c r="A73" s="44" t="s">
        <v>95</v>
      </c>
      <c r="B73" s="43">
        <v>248.6</v>
      </c>
      <c r="C73" s="43">
        <v>3344</v>
      </c>
      <c r="D73" s="43">
        <v>3344</v>
      </c>
      <c r="E73" s="43">
        <v>1109.18</v>
      </c>
      <c r="F73" s="43">
        <v>446.17</v>
      </c>
      <c r="G73" s="61">
        <v>33.17</v>
      </c>
    </row>
    <row r="74" spans="1:7" s="55" customFormat="1" ht="12.75" x14ac:dyDescent="0.2">
      <c r="A74" s="44" t="s">
        <v>96</v>
      </c>
      <c r="B74" s="43">
        <v>238.2</v>
      </c>
      <c r="C74" s="43">
        <v>3240</v>
      </c>
      <c r="D74" s="43">
        <v>3240</v>
      </c>
      <c r="E74" s="43">
        <v>288.02</v>
      </c>
      <c r="F74" s="43">
        <v>120.92</v>
      </c>
      <c r="G74" s="61">
        <v>8.89</v>
      </c>
    </row>
    <row r="75" spans="1:7" s="55" customFormat="1" ht="12.75" x14ac:dyDescent="0.2">
      <c r="A75" s="44" t="s">
        <v>97</v>
      </c>
      <c r="B75" s="43">
        <v>8.66</v>
      </c>
      <c r="C75" s="43">
        <v>56</v>
      </c>
      <c r="D75" s="43">
        <v>56</v>
      </c>
      <c r="E75" s="43">
        <v>821.16</v>
      </c>
      <c r="F75" s="43">
        <v>9482.2199999999993</v>
      </c>
      <c r="G75" s="61">
        <v>1466.36</v>
      </c>
    </row>
    <row r="76" spans="1:7" s="55" customFormat="1" ht="12.75" x14ac:dyDescent="0.2">
      <c r="A76" s="44" t="s">
        <v>98</v>
      </c>
      <c r="B76" s="43">
        <v>1.74</v>
      </c>
      <c r="C76" s="43">
        <v>48</v>
      </c>
      <c r="D76" s="43">
        <v>48</v>
      </c>
      <c r="E76" s="43"/>
      <c r="F76" s="43"/>
      <c r="G76" s="61"/>
    </row>
    <row r="77" spans="1:7" s="55" customFormat="1" ht="12.75" x14ac:dyDescent="0.2">
      <c r="A77" s="44" t="s">
        <v>99</v>
      </c>
      <c r="B77" s="43">
        <v>1631</v>
      </c>
      <c r="C77" s="43">
        <v>6110</v>
      </c>
      <c r="D77" s="43">
        <v>6110</v>
      </c>
      <c r="E77" s="43">
        <v>4309.34</v>
      </c>
      <c r="F77" s="43">
        <v>264.20999999999998</v>
      </c>
      <c r="G77" s="61">
        <v>70.53</v>
      </c>
    </row>
    <row r="78" spans="1:7" s="55" customFormat="1" ht="12.75" x14ac:dyDescent="0.2">
      <c r="A78" s="44" t="s">
        <v>100</v>
      </c>
      <c r="B78" s="43">
        <v>1631</v>
      </c>
      <c r="C78" s="43">
        <v>6110</v>
      </c>
      <c r="D78" s="43">
        <v>6110</v>
      </c>
      <c r="E78" s="43">
        <v>4309.34</v>
      </c>
      <c r="F78" s="43">
        <v>264.20999999999998</v>
      </c>
      <c r="G78" s="61">
        <v>70.53</v>
      </c>
    </row>
    <row r="79" spans="1:7" s="55" customFormat="1" ht="12.75" x14ac:dyDescent="0.2">
      <c r="A79" s="44" t="s">
        <v>101</v>
      </c>
      <c r="B79" s="43">
        <v>1631</v>
      </c>
      <c r="C79" s="43">
        <v>6110</v>
      </c>
      <c r="D79" s="43">
        <v>6110</v>
      </c>
      <c r="E79" s="43">
        <v>4309.34</v>
      </c>
      <c r="F79" s="43">
        <v>264.20999999999998</v>
      </c>
      <c r="G79" s="61">
        <v>70.53</v>
      </c>
    </row>
    <row r="80" spans="1:7" s="55" customFormat="1" ht="12.75" x14ac:dyDescent="0.2">
      <c r="A80" s="44" t="s">
        <v>102</v>
      </c>
      <c r="B80" s="43">
        <v>1631</v>
      </c>
      <c r="C80" s="43">
        <v>3000</v>
      </c>
      <c r="D80" s="43">
        <v>3000</v>
      </c>
      <c r="E80" s="43">
        <v>1867.4</v>
      </c>
      <c r="F80" s="43">
        <v>114.49</v>
      </c>
      <c r="G80" s="61">
        <v>62.25</v>
      </c>
    </row>
    <row r="81" spans="1:12" s="55" customFormat="1" ht="12.75" x14ac:dyDescent="0.2">
      <c r="A81" s="44" t="s">
        <v>103</v>
      </c>
      <c r="B81" s="43"/>
      <c r="C81" s="43">
        <v>1000</v>
      </c>
      <c r="D81" s="43">
        <v>1000</v>
      </c>
      <c r="E81" s="43"/>
      <c r="F81" s="43"/>
      <c r="G81" s="61"/>
    </row>
    <row r="82" spans="1:12" s="55" customFormat="1" ht="12.75" x14ac:dyDescent="0.2">
      <c r="A82" s="44" t="s">
        <v>104</v>
      </c>
      <c r="B82" s="43"/>
      <c r="C82" s="43">
        <v>2110</v>
      </c>
      <c r="D82" s="43">
        <v>2110</v>
      </c>
      <c r="E82" s="43">
        <v>2441.94</v>
      </c>
      <c r="F82" s="43"/>
      <c r="G82" s="61">
        <v>115.73</v>
      </c>
    </row>
    <row r="83" spans="1:12" ht="12.75" x14ac:dyDescent="0.2">
      <c r="A83" s="44" t="s">
        <v>105</v>
      </c>
      <c r="B83" s="43">
        <v>416343.45</v>
      </c>
      <c r="C83" s="43">
        <v>970277</v>
      </c>
      <c r="D83" s="43">
        <v>970277</v>
      </c>
      <c r="E83" s="43">
        <v>517686.87</v>
      </c>
      <c r="F83" s="43">
        <v>124.34</v>
      </c>
      <c r="G83" s="61">
        <v>53.35</v>
      </c>
      <c r="H83" s="55"/>
      <c r="I83" s="55"/>
      <c r="J83" s="55"/>
      <c r="K83" s="55"/>
      <c r="L83" s="55"/>
    </row>
    <row r="84" spans="1:12" ht="12.75" x14ac:dyDescent="0.2">
      <c r="A84" s="44" t="s">
        <v>106</v>
      </c>
      <c r="B84" s="43">
        <v>421758.95</v>
      </c>
      <c r="C84" s="43">
        <v>970277</v>
      </c>
      <c r="D84" s="43">
        <v>970277</v>
      </c>
      <c r="E84" s="43">
        <v>459126.57</v>
      </c>
      <c r="F84" s="43">
        <v>108.86</v>
      </c>
      <c r="G84" s="61">
        <v>47.32</v>
      </c>
      <c r="H84" s="55"/>
      <c r="I84" s="55"/>
      <c r="J84" s="55"/>
      <c r="K84" s="55"/>
      <c r="L84" s="55"/>
    </row>
    <row r="85" spans="1:12" ht="12.75" x14ac:dyDescent="0.2">
      <c r="A85" s="44" t="s">
        <v>107</v>
      </c>
      <c r="B85" s="43">
        <v>416343.45</v>
      </c>
      <c r="C85" s="43">
        <v>970277</v>
      </c>
      <c r="D85" s="43">
        <v>970277</v>
      </c>
      <c r="E85" s="43">
        <v>517686.87</v>
      </c>
      <c r="F85" s="43">
        <v>124.34</v>
      </c>
      <c r="G85" s="61">
        <v>53.35</v>
      </c>
      <c r="H85" s="55"/>
      <c r="I85" s="55"/>
      <c r="J85" s="55"/>
      <c r="K85" s="55"/>
      <c r="L85" s="55"/>
    </row>
    <row r="86" spans="1:12" ht="12.75" x14ac:dyDescent="0.2">
      <c r="A86" s="44" t="s">
        <v>108</v>
      </c>
      <c r="B86" s="43">
        <v>5415.5</v>
      </c>
      <c r="C86" s="43"/>
      <c r="D86" s="43"/>
      <c r="E86" s="43">
        <v>-58560.3</v>
      </c>
      <c r="F86" s="43">
        <v>-1081.3499999999999</v>
      </c>
      <c r="G86" s="61"/>
      <c r="H86" s="55"/>
      <c r="I86" s="55"/>
      <c r="J86" s="55"/>
      <c r="K86" s="55"/>
      <c r="L86" s="55"/>
    </row>
    <row r="87" spans="1:12" ht="12.75" x14ac:dyDescent="0.2">
      <c r="A87" s="44"/>
      <c r="B87" s="43"/>
      <c r="C87" s="43"/>
      <c r="D87" s="43"/>
      <c r="E87" s="43"/>
      <c r="F87" s="43"/>
      <c r="G87" s="61"/>
      <c r="H87" s="55"/>
      <c r="I87" s="55"/>
      <c r="J87" s="55"/>
      <c r="K87" s="55"/>
      <c r="L87" s="55"/>
    </row>
    <row r="88" spans="1:12" ht="12.75" x14ac:dyDescent="0.2">
      <c r="A88" s="44"/>
      <c r="B88" s="43"/>
      <c r="C88" s="44"/>
      <c r="D88" s="44"/>
      <c r="E88" s="43"/>
      <c r="F88" s="45"/>
      <c r="G88" s="46"/>
      <c r="H88" s="55"/>
      <c r="I88" s="55"/>
      <c r="J88" s="55"/>
      <c r="K88" s="55"/>
      <c r="L88" s="55"/>
    </row>
  </sheetData>
  <mergeCells count="2">
    <mergeCell ref="B2:L2"/>
    <mergeCell ref="B4:L4"/>
  </mergeCells>
  <pageMargins left="0.7" right="0.7" top="0.75" bottom="0.75" header="0.3" footer="0.3"/>
  <pageSetup paperSize="9" scale="4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"/>
  <sheetViews>
    <sheetView workbookViewId="0">
      <selection activeCell="F4" sqref="F4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2"/>
      <c r="C1" s="2"/>
      <c r="D1" s="2"/>
      <c r="E1" s="2"/>
      <c r="F1" s="3"/>
      <c r="G1" s="3"/>
      <c r="H1" s="3"/>
    </row>
    <row r="2" spans="2:8" ht="15.75" customHeight="1" x14ac:dyDescent="0.25">
      <c r="B2" s="86" t="s">
        <v>9</v>
      </c>
      <c r="C2" s="86"/>
      <c r="D2" s="86"/>
      <c r="E2" s="86"/>
      <c r="F2" s="86"/>
      <c r="G2" s="86"/>
      <c r="H2" s="86"/>
    </row>
    <row r="3" spans="2:8" ht="18" x14ac:dyDescent="0.25">
      <c r="B3" s="2"/>
      <c r="C3" s="2"/>
      <c r="D3" s="2"/>
      <c r="E3" s="2"/>
      <c r="F3" s="3"/>
      <c r="G3" s="3"/>
      <c r="H3" s="3"/>
    </row>
    <row r="4" spans="2:8" ht="25.5" x14ac:dyDescent="0.25">
      <c r="B4" s="30" t="s">
        <v>2</v>
      </c>
      <c r="C4" s="33" t="s">
        <v>35</v>
      </c>
      <c r="D4" s="30" t="s">
        <v>122</v>
      </c>
      <c r="E4" s="30" t="s">
        <v>123</v>
      </c>
      <c r="F4" s="33" t="s">
        <v>124</v>
      </c>
      <c r="G4" s="30" t="s">
        <v>5</v>
      </c>
      <c r="H4" s="30" t="s">
        <v>14</v>
      </c>
    </row>
    <row r="5" spans="2:8" x14ac:dyDescent="0.25">
      <c r="B5" s="30">
        <v>1</v>
      </c>
      <c r="C5" s="30">
        <v>2</v>
      </c>
      <c r="D5" s="30">
        <v>3</v>
      </c>
      <c r="E5" s="30">
        <v>4</v>
      </c>
      <c r="F5" s="30">
        <v>5</v>
      </c>
      <c r="G5" s="30" t="s">
        <v>7</v>
      </c>
      <c r="H5" s="30" t="s">
        <v>8</v>
      </c>
    </row>
    <row r="6" spans="2:8" x14ac:dyDescent="0.25">
      <c r="B6" s="52" t="s">
        <v>37</v>
      </c>
      <c r="C6" s="45"/>
      <c r="D6" s="45"/>
      <c r="E6" s="45"/>
      <c r="F6" s="45"/>
      <c r="G6" s="45"/>
      <c r="H6" s="38"/>
    </row>
    <row r="7" spans="2:8" x14ac:dyDescent="0.25">
      <c r="B7" s="52" t="s">
        <v>125</v>
      </c>
      <c r="C7" s="43">
        <v>235834.49</v>
      </c>
      <c r="D7" s="43">
        <v>431415</v>
      </c>
      <c r="E7" s="43">
        <v>431415</v>
      </c>
      <c r="F7" s="43">
        <v>263216.76</v>
      </c>
      <c r="G7" s="45">
        <v>111.61</v>
      </c>
      <c r="H7" s="38">
        <v>61.01</v>
      </c>
    </row>
    <row r="8" spans="2:8" x14ac:dyDescent="0.25">
      <c r="B8" s="52" t="s">
        <v>126</v>
      </c>
      <c r="C8" s="43">
        <v>235834.49</v>
      </c>
      <c r="D8" s="43">
        <v>431415</v>
      </c>
      <c r="E8" s="43">
        <v>431415</v>
      </c>
      <c r="F8" s="43">
        <v>263216.76</v>
      </c>
      <c r="G8" s="45">
        <v>111.61</v>
      </c>
      <c r="H8" s="38">
        <v>61.01</v>
      </c>
    </row>
    <row r="9" spans="2:8" x14ac:dyDescent="0.25">
      <c r="B9" s="52" t="s">
        <v>127</v>
      </c>
      <c r="C9" s="43">
        <v>167960.5</v>
      </c>
      <c r="D9" s="43">
        <v>510002</v>
      </c>
      <c r="E9" s="43">
        <v>510002</v>
      </c>
      <c r="F9" s="43">
        <v>185144.7</v>
      </c>
      <c r="G9" s="45">
        <v>110.23</v>
      </c>
      <c r="H9" s="38">
        <v>36.299999999999997</v>
      </c>
    </row>
    <row r="10" spans="2:8" ht="26.25" x14ac:dyDescent="0.25">
      <c r="B10" s="52" t="s">
        <v>128</v>
      </c>
      <c r="C10" s="43">
        <v>167960.5</v>
      </c>
      <c r="D10" s="43">
        <v>510002</v>
      </c>
      <c r="E10" s="43">
        <v>510002</v>
      </c>
      <c r="F10" s="43">
        <v>185144.7</v>
      </c>
      <c r="G10" s="45">
        <v>110.23</v>
      </c>
      <c r="H10" s="38">
        <v>36.299999999999997</v>
      </c>
    </row>
    <row r="11" spans="2:8" x14ac:dyDescent="0.25">
      <c r="B11" s="52" t="s">
        <v>129</v>
      </c>
      <c r="C11" s="43">
        <v>17804.45</v>
      </c>
      <c r="D11" s="43">
        <v>28250</v>
      </c>
      <c r="E11" s="43">
        <v>28250</v>
      </c>
      <c r="F11" s="43">
        <v>10705.6</v>
      </c>
      <c r="G11" s="45">
        <v>60.13</v>
      </c>
      <c r="H11" s="38">
        <v>37.9</v>
      </c>
    </row>
    <row r="12" spans="2:8" ht="26.25" x14ac:dyDescent="0.25">
      <c r="B12" s="52" t="s">
        <v>130</v>
      </c>
      <c r="C12" s="43">
        <v>17804.45</v>
      </c>
      <c r="D12" s="43">
        <v>28250</v>
      </c>
      <c r="E12" s="43">
        <v>28250</v>
      </c>
      <c r="F12" s="43">
        <v>10705.6</v>
      </c>
      <c r="G12" s="45">
        <v>60.13</v>
      </c>
      <c r="H12" s="38">
        <v>37.9</v>
      </c>
    </row>
    <row r="13" spans="2:8" x14ac:dyDescent="0.25">
      <c r="B13" s="52" t="s">
        <v>131</v>
      </c>
      <c r="C13" s="45">
        <v>100</v>
      </c>
      <c r="D13" s="43">
        <v>500</v>
      </c>
      <c r="E13" s="43">
        <v>500</v>
      </c>
      <c r="F13" s="45"/>
      <c r="G13" s="45"/>
      <c r="H13" s="38"/>
    </row>
    <row r="14" spans="2:8" ht="26.25" x14ac:dyDescent="0.25">
      <c r="B14" s="52" t="s">
        <v>132</v>
      </c>
      <c r="C14" s="45">
        <v>100</v>
      </c>
      <c r="D14" s="43">
        <v>500</v>
      </c>
      <c r="E14" s="43">
        <v>500</v>
      </c>
      <c r="F14" s="45"/>
      <c r="G14" s="45"/>
      <c r="H14" s="38"/>
    </row>
    <row r="15" spans="2:8" ht="39" x14ac:dyDescent="0.25">
      <c r="B15" s="52" t="s">
        <v>133</v>
      </c>
      <c r="C15" s="45">
        <v>59.51</v>
      </c>
      <c r="D15" s="45">
        <v>110</v>
      </c>
      <c r="E15" s="45">
        <v>110</v>
      </c>
      <c r="F15" s="45">
        <v>59.51</v>
      </c>
      <c r="G15" s="45">
        <v>100</v>
      </c>
      <c r="H15" s="38">
        <v>54.1</v>
      </c>
    </row>
    <row r="16" spans="2:8" ht="39" x14ac:dyDescent="0.25">
      <c r="B16" s="52" t="s">
        <v>134</v>
      </c>
      <c r="C16" s="45">
        <v>59.51</v>
      </c>
      <c r="D16" s="45">
        <v>110</v>
      </c>
      <c r="E16" s="45">
        <v>110</v>
      </c>
      <c r="F16" s="45">
        <v>59.51</v>
      </c>
      <c r="G16" s="45">
        <v>100</v>
      </c>
      <c r="H16" s="38">
        <v>54.1</v>
      </c>
    </row>
    <row r="17" spans="2:8" ht="15.75" customHeight="1" x14ac:dyDescent="0.25">
      <c r="B17" s="52" t="s">
        <v>57</v>
      </c>
      <c r="C17" s="43">
        <v>421758.95</v>
      </c>
      <c r="D17" s="43">
        <v>970277</v>
      </c>
      <c r="E17" s="43">
        <v>970277</v>
      </c>
      <c r="F17" s="43">
        <v>459126.57</v>
      </c>
      <c r="G17" s="45">
        <v>108.86</v>
      </c>
      <c r="H17" s="38">
        <v>47.32</v>
      </c>
    </row>
    <row r="18" spans="2:8" ht="15.75" customHeight="1" x14ac:dyDescent="0.25">
      <c r="B18" s="52" t="s">
        <v>125</v>
      </c>
      <c r="C18" s="43">
        <v>235716.22</v>
      </c>
      <c r="D18" s="43">
        <v>431415</v>
      </c>
      <c r="E18" s="43">
        <v>431415</v>
      </c>
      <c r="F18" s="43">
        <v>323037.96000000002</v>
      </c>
      <c r="G18" s="45">
        <v>137.05000000000001</v>
      </c>
      <c r="H18" s="38">
        <v>74.88</v>
      </c>
    </row>
    <row r="19" spans="2:8" x14ac:dyDescent="0.25">
      <c r="B19" s="52" t="s">
        <v>126</v>
      </c>
      <c r="C19" s="43">
        <v>235716.22</v>
      </c>
      <c r="D19" s="43">
        <v>431415</v>
      </c>
      <c r="E19" s="43">
        <v>431415</v>
      </c>
      <c r="F19" s="43">
        <v>323037.96000000002</v>
      </c>
      <c r="G19" s="45">
        <v>137.05000000000001</v>
      </c>
      <c r="H19" s="38">
        <v>74.88</v>
      </c>
    </row>
    <row r="20" spans="2:8" x14ac:dyDescent="0.25">
      <c r="B20" s="52" t="s">
        <v>127</v>
      </c>
      <c r="C20" s="43">
        <v>146103.78</v>
      </c>
      <c r="D20" s="43">
        <v>510002</v>
      </c>
      <c r="E20" s="43">
        <v>510002</v>
      </c>
      <c r="F20" s="43">
        <v>174427.62</v>
      </c>
      <c r="G20" s="45">
        <v>119.39</v>
      </c>
      <c r="H20" s="38">
        <v>34.200000000000003</v>
      </c>
    </row>
    <row r="21" spans="2:8" ht="26.25" x14ac:dyDescent="0.25">
      <c r="B21" s="52" t="s">
        <v>128</v>
      </c>
      <c r="C21" s="43">
        <v>146103.78</v>
      </c>
      <c r="D21" s="43">
        <v>510002</v>
      </c>
      <c r="E21" s="43">
        <v>510002</v>
      </c>
      <c r="F21" s="43">
        <v>174427.62</v>
      </c>
      <c r="G21" s="45">
        <v>119.39</v>
      </c>
      <c r="H21" s="38">
        <v>34.200000000000003</v>
      </c>
    </row>
    <row r="22" spans="2:8" x14ac:dyDescent="0.25">
      <c r="B22" s="52" t="s">
        <v>129</v>
      </c>
      <c r="C22" s="43">
        <v>21169.06</v>
      </c>
      <c r="D22" s="43">
        <v>28250</v>
      </c>
      <c r="E22" s="43">
        <v>28250</v>
      </c>
      <c r="F22" s="43">
        <v>15123.11</v>
      </c>
      <c r="G22" s="43">
        <v>71.44</v>
      </c>
      <c r="H22" s="38">
        <v>53.53</v>
      </c>
    </row>
    <row r="23" spans="2:8" ht="26.25" x14ac:dyDescent="0.25">
      <c r="B23" s="52" t="s">
        <v>130</v>
      </c>
      <c r="C23" s="43">
        <v>21169.06</v>
      </c>
      <c r="D23" s="43">
        <v>28250</v>
      </c>
      <c r="E23" s="43">
        <v>28250</v>
      </c>
      <c r="F23" s="43">
        <v>15123.11</v>
      </c>
      <c r="G23" s="43">
        <v>71.44</v>
      </c>
      <c r="H23" s="38">
        <v>53.53</v>
      </c>
    </row>
    <row r="24" spans="2:8" x14ac:dyDescent="0.25">
      <c r="B24" s="52" t="s">
        <v>131</v>
      </c>
      <c r="C24" s="45">
        <v>20.5</v>
      </c>
      <c r="D24" s="43">
        <v>500</v>
      </c>
      <c r="E24" s="43">
        <v>500</v>
      </c>
      <c r="F24" s="45"/>
      <c r="G24" s="45"/>
      <c r="H24" s="38"/>
    </row>
    <row r="25" spans="2:8" ht="26.25" x14ac:dyDescent="0.25">
      <c r="B25" s="52" t="s">
        <v>132</v>
      </c>
      <c r="C25" s="45">
        <v>20.5</v>
      </c>
      <c r="D25" s="43">
        <v>500</v>
      </c>
      <c r="E25" s="43">
        <v>500</v>
      </c>
      <c r="F25" s="45"/>
      <c r="G25" s="45"/>
      <c r="H25" s="38"/>
    </row>
    <row r="26" spans="2:8" ht="39" x14ac:dyDescent="0.25">
      <c r="B26" s="52" t="s">
        <v>133</v>
      </c>
      <c r="C26" s="45">
        <v>90</v>
      </c>
      <c r="D26" s="45">
        <v>110</v>
      </c>
      <c r="E26" s="45">
        <v>110</v>
      </c>
      <c r="F26" s="45"/>
      <c r="G26" s="45"/>
      <c r="H26" s="38"/>
    </row>
    <row r="27" spans="2:8" ht="39" x14ac:dyDescent="0.25">
      <c r="B27" s="52" t="s">
        <v>134</v>
      </c>
      <c r="C27" s="45">
        <v>90</v>
      </c>
      <c r="D27" s="45">
        <v>110</v>
      </c>
      <c r="E27" s="45">
        <v>110</v>
      </c>
      <c r="F27" s="45"/>
      <c r="G27" s="45"/>
      <c r="H27" s="38"/>
    </row>
    <row r="28" spans="2:8" ht="26.25" x14ac:dyDescent="0.25">
      <c r="B28" s="52" t="s">
        <v>135</v>
      </c>
      <c r="C28" s="45">
        <v>13243.89</v>
      </c>
      <c r="D28" s="45"/>
      <c r="E28" s="43"/>
      <c r="F28" s="43">
        <v>5098.18</v>
      </c>
      <c r="G28" s="45">
        <v>38.49</v>
      </c>
      <c r="H28" s="38"/>
    </row>
    <row r="29" spans="2:8" x14ac:dyDescent="0.25">
      <c r="B29" s="52" t="s">
        <v>136</v>
      </c>
      <c r="C29" s="45">
        <v>4670.8900000000003</v>
      </c>
      <c r="D29" s="45"/>
      <c r="E29" s="43"/>
      <c r="F29" s="43">
        <v>5098.18</v>
      </c>
      <c r="G29" s="45">
        <v>109.15</v>
      </c>
      <c r="H29" s="38"/>
    </row>
    <row r="30" spans="2:8" x14ac:dyDescent="0.25">
      <c r="B30" s="52" t="s">
        <v>137</v>
      </c>
      <c r="C30" s="45">
        <v>8573</v>
      </c>
      <c r="D30" s="45"/>
      <c r="E30" s="43"/>
      <c r="F30" s="43"/>
      <c r="G30" s="45"/>
      <c r="H30" s="38"/>
    </row>
    <row r="31" spans="2:8" x14ac:dyDescent="0.25">
      <c r="B31" s="52" t="s">
        <v>105</v>
      </c>
      <c r="C31" s="45">
        <v>416343.45</v>
      </c>
      <c r="D31" s="45">
        <v>970277</v>
      </c>
      <c r="E31" s="43">
        <v>970277</v>
      </c>
      <c r="F31" s="45">
        <v>517686.87</v>
      </c>
      <c r="G31" s="45">
        <v>124.34</v>
      </c>
      <c r="H31" s="38">
        <v>53.35</v>
      </c>
    </row>
    <row r="32" spans="2:8" x14ac:dyDescent="0.25">
      <c r="B32" s="52" t="s">
        <v>106</v>
      </c>
      <c r="C32" s="43">
        <v>421758.95</v>
      </c>
      <c r="D32" s="43">
        <v>970277</v>
      </c>
      <c r="E32" s="43">
        <v>970277</v>
      </c>
      <c r="F32" s="43">
        <v>459126.57</v>
      </c>
      <c r="G32" s="45">
        <v>108.86</v>
      </c>
      <c r="H32" s="38">
        <v>47.32</v>
      </c>
    </row>
    <row r="33" spans="2:8" x14ac:dyDescent="0.25">
      <c r="B33" s="52" t="s">
        <v>107</v>
      </c>
      <c r="C33" s="43">
        <v>416343.45</v>
      </c>
      <c r="D33" s="43">
        <v>970277</v>
      </c>
      <c r="E33" s="43">
        <v>970277</v>
      </c>
      <c r="F33" s="43">
        <v>517686.87</v>
      </c>
      <c r="G33" s="45">
        <v>124.34</v>
      </c>
      <c r="H33" s="38">
        <v>53.35</v>
      </c>
    </row>
    <row r="34" spans="2:8" x14ac:dyDescent="0.25">
      <c r="B34" s="52" t="s">
        <v>108</v>
      </c>
      <c r="C34" s="43">
        <v>5415.5</v>
      </c>
      <c r="D34" s="43"/>
      <c r="E34" s="43"/>
      <c r="F34" s="43">
        <v>-58560.3</v>
      </c>
      <c r="G34" s="45">
        <v>-1081.3499999999999</v>
      </c>
      <c r="H34" s="38"/>
    </row>
    <row r="35" spans="2:8" x14ac:dyDescent="0.25">
      <c r="B35" s="52" t="s">
        <v>108</v>
      </c>
      <c r="C35" s="43">
        <v>-2496.58</v>
      </c>
      <c r="D35" s="45"/>
      <c r="E35" s="45"/>
      <c r="F35" s="43">
        <v>5431.09</v>
      </c>
      <c r="G35" s="45">
        <v>-217.54</v>
      </c>
      <c r="H35" s="38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13"/>
  <sheetViews>
    <sheetView workbookViewId="0">
      <selection activeCell="F5" sqref="F5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2"/>
      <c r="C1" s="2"/>
      <c r="D1" s="2"/>
      <c r="E1" s="2"/>
      <c r="F1" s="3"/>
      <c r="G1" s="3"/>
      <c r="H1" s="3"/>
    </row>
    <row r="2" spans="2:8" ht="15.75" customHeight="1" x14ac:dyDescent="0.25">
      <c r="B2" s="86" t="s">
        <v>12</v>
      </c>
      <c r="C2" s="86"/>
      <c r="D2" s="86"/>
      <c r="E2" s="86"/>
      <c r="F2" s="86"/>
      <c r="G2" s="86"/>
      <c r="H2" s="86"/>
    </row>
    <row r="3" spans="2:8" ht="18" x14ac:dyDescent="0.25">
      <c r="B3" s="2"/>
      <c r="C3" s="2"/>
      <c r="D3" s="2"/>
      <c r="E3" s="2"/>
      <c r="F3" s="3"/>
      <c r="G3" s="3"/>
      <c r="H3" s="3"/>
    </row>
    <row r="4" spans="2:8" ht="25.5" x14ac:dyDescent="0.25">
      <c r="B4" s="30" t="s">
        <v>2</v>
      </c>
      <c r="C4" s="33" t="s">
        <v>35</v>
      </c>
      <c r="D4" s="30" t="s">
        <v>122</v>
      </c>
      <c r="E4" s="30" t="s">
        <v>123</v>
      </c>
      <c r="F4" s="33" t="s">
        <v>124</v>
      </c>
      <c r="G4" s="30" t="s">
        <v>5</v>
      </c>
      <c r="H4" s="30" t="s">
        <v>14</v>
      </c>
    </row>
    <row r="5" spans="2:8" x14ac:dyDescent="0.25">
      <c r="B5" s="30">
        <v>1</v>
      </c>
      <c r="C5" s="30">
        <v>2</v>
      </c>
      <c r="D5" s="30">
        <v>3</v>
      </c>
      <c r="E5" s="30">
        <v>4</v>
      </c>
      <c r="F5" s="30">
        <v>5</v>
      </c>
      <c r="G5" s="30" t="s">
        <v>7</v>
      </c>
      <c r="H5" s="30" t="s">
        <v>8</v>
      </c>
    </row>
    <row r="6" spans="2:8" ht="15.75" customHeight="1" x14ac:dyDescent="0.25">
      <c r="B6" s="52" t="s">
        <v>107</v>
      </c>
      <c r="C6" s="43">
        <v>416343.45</v>
      </c>
      <c r="D6" s="43">
        <v>970277</v>
      </c>
      <c r="E6" s="43">
        <v>970277</v>
      </c>
      <c r="F6" s="43">
        <v>517686.87</v>
      </c>
      <c r="G6" s="45">
        <v>124.34</v>
      </c>
      <c r="H6" s="38">
        <v>53.35</v>
      </c>
    </row>
    <row r="7" spans="2:8" ht="15.75" customHeight="1" x14ac:dyDescent="0.25">
      <c r="B7" s="52" t="s">
        <v>144</v>
      </c>
      <c r="C7" s="43">
        <v>416343.45</v>
      </c>
      <c r="D7" s="43">
        <v>970277</v>
      </c>
      <c r="E7" s="43">
        <v>970277</v>
      </c>
      <c r="F7" s="43">
        <v>517686.87</v>
      </c>
      <c r="G7" s="45">
        <v>124.34</v>
      </c>
      <c r="H7" s="38">
        <v>53.35</v>
      </c>
    </row>
    <row r="8" spans="2:8" ht="26.25" x14ac:dyDescent="0.25">
      <c r="B8" s="52" t="s">
        <v>110</v>
      </c>
      <c r="C8" s="43">
        <v>416343.45</v>
      </c>
      <c r="D8" s="43">
        <v>970277</v>
      </c>
      <c r="E8" s="43">
        <v>970277</v>
      </c>
      <c r="F8" s="43">
        <v>517686.87</v>
      </c>
      <c r="G8" s="45">
        <v>124.34</v>
      </c>
      <c r="H8" s="38">
        <v>53.35</v>
      </c>
    </row>
    <row r="9" spans="2:8" x14ac:dyDescent="0.25">
      <c r="B9" s="25"/>
      <c r="C9" s="5"/>
      <c r="D9" s="5"/>
      <c r="E9" s="5"/>
      <c r="F9" s="23"/>
      <c r="G9" s="23"/>
      <c r="H9" s="23"/>
    </row>
    <row r="10" spans="2:8" x14ac:dyDescent="0.25">
      <c r="B10" s="9"/>
      <c r="C10" s="5"/>
      <c r="D10" s="5"/>
      <c r="E10" s="5"/>
      <c r="F10" s="23"/>
      <c r="G10" s="23"/>
      <c r="H10" s="23"/>
    </row>
    <row r="11" spans="2:8" x14ac:dyDescent="0.25">
      <c r="B11" s="7"/>
      <c r="C11" s="5"/>
      <c r="D11" s="5"/>
      <c r="E11" s="6"/>
      <c r="F11" s="23"/>
      <c r="G11" s="23"/>
      <c r="H11" s="23"/>
    </row>
    <row r="12" spans="2:8" x14ac:dyDescent="0.25">
      <c r="B12" s="24"/>
      <c r="C12" s="5"/>
      <c r="D12" s="5"/>
      <c r="E12" s="6"/>
      <c r="F12" s="23"/>
      <c r="G12" s="23"/>
      <c r="H12" s="23"/>
    </row>
    <row r="13" spans="2:8" x14ac:dyDescent="0.25">
      <c r="B13" s="8"/>
      <c r="C13" s="5"/>
      <c r="D13" s="5"/>
      <c r="E13" s="6"/>
      <c r="F13" s="23"/>
      <c r="G13" s="23"/>
      <c r="H13" s="23"/>
    </row>
  </sheetData>
  <mergeCells count="1">
    <mergeCell ref="B2:H2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L7"/>
  <sheetViews>
    <sheetView workbookViewId="0">
      <selection activeCell="B7" sqref="B7:F7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8.42578125" customWidth="1"/>
    <col min="5" max="5" width="5.42578125" bestFit="1" customWidth="1"/>
    <col min="6" max="10" width="25.28515625" customWidth="1"/>
    <col min="11" max="12" width="15.7109375" customWidth="1"/>
  </cols>
  <sheetData>
    <row r="1" spans="2:12" ht="18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2" ht="18" customHeight="1" x14ac:dyDescent="0.25">
      <c r="B2" s="86" t="s">
        <v>29</v>
      </c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2:12" ht="15.75" customHeight="1" x14ac:dyDescent="0.25">
      <c r="B3" s="86" t="s">
        <v>10</v>
      </c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2:12" ht="18" x14ac:dyDescent="0.25">
      <c r="B4" s="2"/>
      <c r="C4" s="2"/>
      <c r="D4" s="2"/>
      <c r="E4" s="2"/>
      <c r="F4" s="2"/>
      <c r="G4" s="2"/>
      <c r="H4" s="2"/>
      <c r="I4" s="2"/>
      <c r="J4" s="3"/>
      <c r="K4" s="3"/>
      <c r="L4" s="3"/>
    </row>
    <row r="5" spans="2:12" ht="25.5" customHeight="1" x14ac:dyDescent="0.25">
      <c r="B5" s="96" t="s">
        <v>2</v>
      </c>
      <c r="C5" s="97"/>
      <c r="D5" s="97"/>
      <c r="E5" s="97"/>
      <c r="F5" s="98"/>
      <c r="G5" s="33" t="s">
        <v>30</v>
      </c>
      <c r="H5" s="30" t="s">
        <v>32</v>
      </c>
      <c r="I5" s="30" t="s">
        <v>34</v>
      </c>
      <c r="J5" s="33" t="s">
        <v>35</v>
      </c>
      <c r="K5" s="30" t="s">
        <v>5</v>
      </c>
      <c r="L5" s="30" t="s">
        <v>14</v>
      </c>
    </row>
    <row r="6" spans="2:12" x14ac:dyDescent="0.25">
      <c r="B6" s="96">
        <v>1</v>
      </c>
      <c r="C6" s="97"/>
      <c r="D6" s="97"/>
      <c r="E6" s="97"/>
      <c r="F6" s="98"/>
      <c r="G6" s="32">
        <v>2</v>
      </c>
      <c r="H6" s="32">
        <v>3</v>
      </c>
      <c r="I6" s="32">
        <v>4</v>
      </c>
      <c r="J6" s="32">
        <v>5</v>
      </c>
      <c r="K6" s="32" t="s">
        <v>7</v>
      </c>
      <c r="L6" s="32" t="s">
        <v>8</v>
      </c>
    </row>
    <row r="7" spans="2:12" x14ac:dyDescent="0.25">
      <c r="B7" s="99" t="s">
        <v>111</v>
      </c>
      <c r="C7" s="100"/>
      <c r="D7" s="100"/>
      <c r="E7" s="100"/>
      <c r="F7" s="101"/>
      <c r="G7" s="5"/>
      <c r="H7" s="5"/>
      <c r="I7" s="5"/>
      <c r="J7" s="23"/>
      <c r="K7" s="23"/>
      <c r="L7" s="23"/>
    </row>
  </sheetData>
  <mergeCells count="5">
    <mergeCell ref="B5:F5"/>
    <mergeCell ref="B2:L2"/>
    <mergeCell ref="B3:L3"/>
    <mergeCell ref="B6:F6"/>
    <mergeCell ref="B7:F7"/>
  </mergeCells>
  <pageMargins left="0.7" right="0.7" top="0.75" bottom="0.75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18"/>
  <sheetViews>
    <sheetView workbookViewId="0">
      <selection activeCell="B7" sqref="B7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2"/>
      <c r="C1" s="2"/>
      <c r="D1" s="2"/>
      <c r="E1" s="2"/>
      <c r="F1" s="3"/>
      <c r="G1" s="3"/>
      <c r="H1" s="3"/>
    </row>
    <row r="2" spans="2:8" ht="15.75" customHeight="1" x14ac:dyDescent="0.25">
      <c r="B2" s="86" t="s">
        <v>11</v>
      </c>
      <c r="C2" s="86"/>
      <c r="D2" s="86"/>
      <c r="E2" s="86"/>
      <c r="F2" s="86"/>
      <c r="G2" s="86"/>
      <c r="H2" s="86"/>
    </row>
    <row r="3" spans="2:8" ht="18" x14ac:dyDescent="0.25">
      <c r="B3" s="2"/>
      <c r="C3" s="2"/>
      <c r="D3" s="2"/>
      <c r="E3" s="2"/>
      <c r="F3" s="3"/>
      <c r="G3" s="3"/>
      <c r="H3" s="3"/>
    </row>
    <row r="4" spans="2:8" ht="25.5" x14ac:dyDescent="0.25">
      <c r="B4" s="30" t="s">
        <v>2</v>
      </c>
      <c r="C4" s="33" t="s">
        <v>30</v>
      </c>
      <c r="D4" s="30" t="s">
        <v>32</v>
      </c>
      <c r="E4" s="30" t="s">
        <v>34</v>
      </c>
      <c r="F4" s="33" t="s">
        <v>35</v>
      </c>
      <c r="G4" s="30" t="s">
        <v>5</v>
      </c>
      <c r="H4" s="30" t="s">
        <v>14</v>
      </c>
    </row>
    <row r="5" spans="2:8" x14ac:dyDescent="0.25">
      <c r="B5" s="30">
        <v>1</v>
      </c>
      <c r="C5" s="30">
        <v>2</v>
      </c>
      <c r="D5" s="30">
        <v>3</v>
      </c>
      <c r="E5" s="30">
        <v>4</v>
      </c>
      <c r="F5" s="30">
        <v>5</v>
      </c>
      <c r="G5" s="30" t="s">
        <v>7</v>
      </c>
      <c r="H5" s="30" t="s">
        <v>8</v>
      </c>
    </row>
    <row r="6" spans="2:8" x14ac:dyDescent="0.25">
      <c r="B6" s="102" t="s">
        <v>112</v>
      </c>
      <c r="C6" s="103"/>
      <c r="D6" s="23"/>
      <c r="E6" s="23"/>
      <c r="F6" s="23"/>
      <c r="G6" s="23"/>
      <c r="H6" s="23"/>
    </row>
    <row r="17" ht="15.75" customHeight="1" x14ac:dyDescent="0.25"/>
    <row r="18" ht="15.75" customHeight="1" x14ac:dyDescent="0.25"/>
  </sheetData>
  <mergeCells count="2">
    <mergeCell ref="B2:H2"/>
    <mergeCell ref="B6:C6"/>
  </mergeCells>
  <pageMargins left="0.7" right="0.7" top="0.75" bottom="0.75" header="0.3" footer="0.3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F5034-6164-4AA6-8CDF-9BD757AF0070}">
  <dimension ref="A1:I249"/>
  <sheetViews>
    <sheetView topLeftCell="A10" workbookViewId="0">
      <selection activeCell="D3" sqref="D3"/>
    </sheetView>
  </sheetViews>
  <sheetFormatPr defaultRowHeight="11.25" x14ac:dyDescent="0.15"/>
  <cols>
    <col min="1" max="1" width="82.140625" style="56" customWidth="1"/>
    <col min="2" max="2" width="47.140625" style="56" customWidth="1"/>
    <col min="3" max="4" width="45.5703125" style="56" customWidth="1"/>
    <col min="5" max="5" width="43" style="56" customWidth="1"/>
    <col min="6" max="16384" width="9.140625" style="56"/>
  </cols>
  <sheetData>
    <row r="1" spans="1:9" s="54" customFormat="1" ht="18" x14ac:dyDescent="0.15">
      <c r="A1" s="2"/>
      <c r="B1" s="2"/>
      <c r="C1" s="2"/>
      <c r="D1" s="2"/>
      <c r="E1" s="2"/>
      <c r="F1" s="2"/>
      <c r="G1" s="2"/>
      <c r="H1" s="3"/>
    </row>
    <row r="2" spans="1:9" s="55" customFormat="1" ht="15.75" x14ac:dyDescent="0.15">
      <c r="A2" s="86" t="s">
        <v>3</v>
      </c>
      <c r="B2" s="86"/>
      <c r="C2" s="86"/>
      <c r="D2" s="86"/>
      <c r="E2" s="86"/>
      <c r="F2" s="86"/>
      <c r="G2" s="86"/>
      <c r="H2" s="86"/>
    </row>
    <row r="3" spans="1:9" s="55" customFormat="1" ht="18" x14ac:dyDescent="0.15">
      <c r="A3" s="2"/>
      <c r="B3" s="2"/>
      <c r="C3" s="2"/>
      <c r="D3" s="2"/>
      <c r="E3" s="2"/>
      <c r="F3" s="2"/>
      <c r="G3" s="2"/>
      <c r="H3" s="3"/>
    </row>
    <row r="4" spans="1:9" s="55" customFormat="1" ht="15.75" x14ac:dyDescent="0.25">
      <c r="A4" s="104" t="s">
        <v>31</v>
      </c>
      <c r="B4" s="104"/>
      <c r="C4" s="104"/>
      <c r="D4" s="104"/>
      <c r="E4" s="104"/>
      <c r="F4" s="104"/>
      <c r="G4" s="104"/>
      <c r="H4" s="104"/>
    </row>
    <row r="5" spans="1:9" s="55" customFormat="1" ht="18" x14ac:dyDescent="0.15">
      <c r="A5" s="2"/>
      <c r="B5" s="2"/>
      <c r="C5" s="2"/>
      <c r="D5" s="2"/>
      <c r="E5" s="2"/>
      <c r="F5" s="2"/>
      <c r="G5" s="2"/>
      <c r="H5" s="3"/>
    </row>
    <row r="6" spans="1:9" s="55" customFormat="1" ht="25.5" x14ac:dyDescent="0.15">
      <c r="A6" s="34" t="s">
        <v>2</v>
      </c>
      <c r="B6" s="30" t="s">
        <v>122</v>
      </c>
      <c r="C6" s="30" t="s">
        <v>123</v>
      </c>
      <c r="D6" s="33" t="s">
        <v>124</v>
      </c>
      <c r="E6" s="30" t="s">
        <v>14</v>
      </c>
    </row>
    <row r="7" spans="1:9" s="55" customFormat="1" ht="12" thickBot="1" x14ac:dyDescent="0.2">
      <c r="A7" s="35">
        <v>1</v>
      </c>
      <c r="B7" s="31">
        <v>2</v>
      </c>
      <c r="C7" s="31">
        <v>3</v>
      </c>
      <c r="D7" s="31">
        <v>4</v>
      </c>
      <c r="E7" s="31" t="s">
        <v>13</v>
      </c>
    </row>
    <row r="8" spans="1:9" s="55" customFormat="1" ht="13.5" thickBot="1" x14ac:dyDescent="0.2">
      <c r="A8" s="53" t="s">
        <v>109</v>
      </c>
      <c r="B8" s="53" t="s">
        <v>118</v>
      </c>
      <c r="C8" s="53" t="s">
        <v>119</v>
      </c>
      <c r="D8" s="53" t="s">
        <v>120</v>
      </c>
      <c r="E8" s="53" t="s">
        <v>121</v>
      </c>
      <c r="F8" s="54"/>
      <c r="G8" s="54"/>
      <c r="H8" s="54"/>
      <c r="I8" s="54"/>
    </row>
    <row r="9" spans="1:9" s="55" customFormat="1" ht="12.75" x14ac:dyDescent="0.2">
      <c r="A9" s="44" t="s">
        <v>107</v>
      </c>
      <c r="B9" s="66">
        <v>970277</v>
      </c>
      <c r="C9" s="66">
        <v>970277</v>
      </c>
      <c r="D9" s="66">
        <v>517686.87</v>
      </c>
      <c r="E9" s="66">
        <v>53.35</v>
      </c>
    </row>
    <row r="10" spans="1:9" s="55" customFormat="1" ht="12.75" x14ac:dyDescent="0.2">
      <c r="A10" s="44" t="s">
        <v>145</v>
      </c>
      <c r="B10" s="66">
        <v>970277</v>
      </c>
      <c r="C10" s="66">
        <v>970277</v>
      </c>
      <c r="D10" s="66">
        <v>517686.87</v>
      </c>
      <c r="E10" s="66">
        <v>53.35</v>
      </c>
    </row>
    <row r="11" spans="1:9" s="55" customFormat="1" ht="12.75" x14ac:dyDescent="0.2">
      <c r="A11" s="44" t="s">
        <v>146</v>
      </c>
      <c r="B11" s="66">
        <v>970277</v>
      </c>
      <c r="C11" s="66">
        <v>970277</v>
      </c>
      <c r="D11" s="66">
        <v>517686.87</v>
      </c>
      <c r="E11" s="66">
        <v>53.35</v>
      </c>
    </row>
    <row r="12" spans="1:9" s="55" customFormat="1" ht="12.75" x14ac:dyDescent="0.2">
      <c r="A12" s="44" t="s">
        <v>113</v>
      </c>
      <c r="B12" s="66">
        <v>970277</v>
      </c>
      <c r="C12" s="66">
        <v>970277</v>
      </c>
      <c r="D12" s="66">
        <v>517686.87</v>
      </c>
      <c r="E12" s="66">
        <v>53.35</v>
      </c>
    </row>
    <row r="13" spans="1:9" s="55" customFormat="1" ht="12.75" x14ac:dyDescent="0.2">
      <c r="A13" s="44" t="s">
        <v>114</v>
      </c>
      <c r="B13" s="66">
        <v>623757</v>
      </c>
      <c r="C13" s="66">
        <v>623757</v>
      </c>
      <c r="D13" s="66">
        <v>325614.8</v>
      </c>
      <c r="E13" s="66">
        <v>52.2</v>
      </c>
    </row>
    <row r="14" spans="1:9" s="55" customFormat="1" ht="12.75" x14ac:dyDescent="0.2">
      <c r="A14" s="44" t="s">
        <v>144</v>
      </c>
      <c r="B14" s="66">
        <v>623757</v>
      </c>
      <c r="C14" s="66">
        <v>623757</v>
      </c>
      <c r="D14" s="66">
        <v>325614.8</v>
      </c>
      <c r="E14" s="66">
        <v>52.2</v>
      </c>
    </row>
    <row r="15" spans="1:9" s="55" customFormat="1" ht="12.75" x14ac:dyDescent="0.2">
      <c r="A15" s="44" t="s">
        <v>110</v>
      </c>
      <c r="B15" s="66">
        <v>623757</v>
      </c>
      <c r="C15" s="66">
        <v>623757</v>
      </c>
      <c r="D15" s="66">
        <v>325614.8</v>
      </c>
      <c r="E15" s="66">
        <v>52.2</v>
      </c>
    </row>
    <row r="16" spans="1:9" s="55" customFormat="1" ht="12.75" x14ac:dyDescent="0.2">
      <c r="A16" s="44" t="s">
        <v>125</v>
      </c>
      <c r="B16" s="66">
        <v>431415</v>
      </c>
      <c r="C16" s="66">
        <v>431415</v>
      </c>
      <c r="D16" s="66">
        <v>323037.96000000002</v>
      </c>
      <c r="E16" s="66">
        <v>74.88</v>
      </c>
    </row>
    <row r="17" spans="1:5" s="55" customFormat="1" ht="12.75" x14ac:dyDescent="0.2">
      <c r="A17" s="44" t="s">
        <v>126</v>
      </c>
      <c r="B17" s="66">
        <v>431415</v>
      </c>
      <c r="C17" s="66">
        <v>431415</v>
      </c>
      <c r="D17" s="66">
        <v>323037.96000000002</v>
      </c>
      <c r="E17" s="66">
        <v>74.88</v>
      </c>
    </row>
    <row r="18" spans="1:5" s="55" customFormat="1" ht="12.75" x14ac:dyDescent="0.2">
      <c r="A18" s="44" t="s">
        <v>58</v>
      </c>
      <c r="B18" s="66">
        <v>431415</v>
      </c>
      <c r="C18" s="66">
        <v>431415</v>
      </c>
      <c r="D18" s="66">
        <v>323037.96000000002</v>
      </c>
      <c r="E18" s="66">
        <v>74.88</v>
      </c>
    </row>
    <row r="19" spans="1:5" s="55" customFormat="1" ht="12.75" x14ac:dyDescent="0.2">
      <c r="A19" s="44" t="s">
        <v>59</v>
      </c>
      <c r="B19" s="66">
        <v>431415</v>
      </c>
      <c r="C19" s="66">
        <v>431415</v>
      </c>
      <c r="D19" s="66">
        <v>323037.96000000002</v>
      </c>
      <c r="E19" s="66">
        <v>74.88</v>
      </c>
    </row>
    <row r="20" spans="1:5" s="55" customFormat="1" ht="12.75" x14ac:dyDescent="0.2">
      <c r="A20" s="44" t="s">
        <v>60</v>
      </c>
      <c r="B20" s="66">
        <v>335615</v>
      </c>
      <c r="C20" s="66">
        <v>335615</v>
      </c>
      <c r="D20" s="66">
        <v>244070.31</v>
      </c>
      <c r="E20" s="66">
        <v>72.72</v>
      </c>
    </row>
    <row r="21" spans="1:5" s="55" customFormat="1" ht="12.75" x14ac:dyDescent="0.2">
      <c r="A21" s="44" t="s">
        <v>61</v>
      </c>
      <c r="B21" s="66">
        <v>335615</v>
      </c>
      <c r="C21" s="66">
        <v>335615</v>
      </c>
      <c r="D21" s="66">
        <v>244070.31</v>
      </c>
      <c r="E21" s="66">
        <v>72.72</v>
      </c>
    </row>
    <row r="22" spans="1:5" s="55" customFormat="1" ht="12.75" x14ac:dyDescent="0.2">
      <c r="A22" s="44" t="s">
        <v>62</v>
      </c>
      <c r="B22" s="66">
        <v>40500</v>
      </c>
      <c r="C22" s="66">
        <v>40500</v>
      </c>
      <c r="D22" s="66">
        <v>38696.04</v>
      </c>
      <c r="E22" s="66">
        <v>95.55</v>
      </c>
    </row>
    <row r="23" spans="1:5" s="55" customFormat="1" ht="12.75" x14ac:dyDescent="0.2">
      <c r="A23" s="44" t="s">
        <v>63</v>
      </c>
      <c r="B23" s="66">
        <v>40500</v>
      </c>
      <c r="C23" s="66">
        <v>40500</v>
      </c>
      <c r="D23" s="66">
        <v>38696.04</v>
      </c>
      <c r="E23" s="66">
        <v>95.55</v>
      </c>
    </row>
    <row r="24" spans="1:5" s="55" customFormat="1" ht="12.75" x14ac:dyDescent="0.2">
      <c r="A24" s="44" t="s">
        <v>64</v>
      </c>
      <c r="B24" s="66">
        <v>55300</v>
      </c>
      <c r="C24" s="66">
        <v>55300</v>
      </c>
      <c r="D24" s="66">
        <v>40271.61</v>
      </c>
      <c r="E24" s="66">
        <v>72.819999999999993</v>
      </c>
    </row>
    <row r="25" spans="1:5" s="55" customFormat="1" ht="12.75" x14ac:dyDescent="0.2">
      <c r="A25" s="44" t="s">
        <v>65</v>
      </c>
      <c r="B25" s="66">
        <v>55300</v>
      </c>
      <c r="C25" s="66">
        <v>55300</v>
      </c>
      <c r="D25" s="66">
        <v>40271.61</v>
      </c>
      <c r="E25" s="66">
        <v>72.819999999999993</v>
      </c>
    </row>
    <row r="26" spans="1:5" s="55" customFormat="1" ht="12.75" x14ac:dyDescent="0.2">
      <c r="A26" s="44" t="s">
        <v>127</v>
      </c>
      <c r="B26" s="66">
        <v>191367</v>
      </c>
      <c r="C26" s="66">
        <v>191367</v>
      </c>
      <c r="D26" s="66">
        <v>2576.84</v>
      </c>
      <c r="E26" s="66">
        <v>1.35</v>
      </c>
    </row>
    <row r="27" spans="1:5" s="55" customFormat="1" ht="12.75" x14ac:dyDescent="0.2">
      <c r="A27" s="44" t="s">
        <v>128</v>
      </c>
      <c r="B27" s="66">
        <v>191367</v>
      </c>
      <c r="C27" s="66">
        <v>191367</v>
      </c>
      <c r="D27" s="66">
        <v>2576.84</v>
      </c>
      <c r="E27" s="66">
        <v>1.35</v>
      </c>
    </row>
    <row r="28" spans="1:5" s="55" customFormat="1" ht="12.75" x14ac:dyDescent="0.2">
      <c r="A28" s="44" t="s">
        <v>58</v>
      </c>
      <c r="B28" s="66">
        <v>191367</v>
      </c>
      <c r="C28" s="66">
        <v>191367</v>
      </c>
      <c r="D28" s="66">
        <v>2576.84</v>
      </c>
      <c r="E28" s="66">
        <v>1.35</v>
      </c>
    </row>
    <row r="29" spans="1:5" s="55" customFormat="1" ht="12.75" x14ac:dyDescent="0.2">
      <c r="A29" s="44" t="s">
        <v>59</v>
      </c>
      <c r="B29" s="66">
        <v>191367</v>
      </c>
      <c r="C29" s="66">
        <v>191367</v>
      </c>
      <c r="D29" s="66">
        <v>2576.84</v>
      </c>
      <c r="E29" s="66">
        <v>1.35</v>
      </c>
    </row>
    <row r="30" spans="1:5" s="55" customFormat="1" ht="12.75" x14ac:dyDescent="0.2">
      <c r="A30" s="44" t="s">
        <v>60</v>
      </c>
      <c r="B30" s="66">
        <v>145000</v>
      </c>
      <c r="C30" s="66">
        <v>145000</v>
      </c>
      <c r="D30" s="66">
        <v>0</v>
      </c>
      <c r="E30" s="66">
        <v>0</v>
      </c>
    </row>
    <row r="31" spans="1:5" s="55" customFormat="1" ht="12.75" x14ac:dyDescent="0.2">
      <c r="A31" s="44" t="s">
        <v>61</v>
      </c>
      <c r="B31" s="66">
        <v>145000</v>
      </c>
      <c r="C31" s="66">
        <v>145000</v>
      </c>
      <c r="D31" s="66">
        <v>0</v>
      </c>
      <c r="E31" s="66">
        <v>0</v>
      </c>
    </row>
    <row r="32" spans="1:5" s="55" customFormat="1" ht="12.75" x14ac:dyDescent="0.2">
      <c r="A32" s="44" t="s">
        <v>62</v>
      </c>
      <c r="B32" s="66">
        <v>20607</v>
      </c>
      <c r="C32" s="66">
        <v>20607</v>
      </c>
      <c r="D32" s="66">
        <v>2576.84</v>
      </c>
      <c r="E32" s="66">
        <v>12.5</v>
      </c>
    </row>
    <row r="33" spans="1:5" s="55" customFormat="1" ht="12.75" x14ac:dyDescent="0.2">
      <c r="A33" s="44" t="s">
        <v>63</v>
      </c>
      <c r="B33" s="66">
        <v>20607</v>
      </c>
      <c r="C33" s="66">
        <v>20607</v>
      </c>
      <c r="D33" s="66">
        <v>2576.84</v>
      </c>
      <c r="E33" s="66">
        <v>12.5</v>
      </c>
    </row>
    <row r="34" spans="1:5" s="55" customFormat="1" ht="12.75" x14ac:dyDescent="0.2">
      <c r="A34" s="44" t="s">
        <v>64</v>
      </c>
      <c r="B34" s="66">
        <v>25760</v>
      </c>
      <c r="C34" s="66">
        <v>25760</v>
      </c>
      <c r="D34" s="66">
        <v>0</v>
      </c>
      <c r="E34" s="66">
        <v>0</v>
      </c>
    </row>
    <row r="35" spans="1:5" s="55" customFormat="1" ht="12.75" x14ac:dyDescent="0.2">
      <c r="A35" s="44" t="s">
        <v>65</v>
      </c>
      <c r="B35" s="66">
        <v>25760</v>
      </c>
      <c r="C35" s="66">
        <v>25760</v>
      </c>
      <c r="D35" s="66">
        <v>0</v>
      </c>
      <c r="E35" s="66">
        <v>0</v>
      </c>
    </row>
    <row r="36" spans="1:5" s="55" customFormat="1" ht="12.75" x14ac:dyDescent="0.2">
      <c r="A36" s="44" t="s">
        <v>129</v>
      </c>
      <c r="B36" s="66">
        <v>975</v>
      </c>
      <c r="C36" s="66">
        <v>975</v>
      </c>
      <c r="D36" s="66"/>
      <c r="E36" s="66"/>
    </row>
    <row r="37" spans="1:5" s="55" customFormat="1" ht="12.75" x14ac:dyDescent="0.2">
      <c r="A37" s="44" t="s">
        <v>130</v>
      </c>
      <c r="B37" s="66">
        <v>975</v>
      </c>
      <c r="C37" s="66">
        <v>975</v>
      </c>
      <c r="D37" s="66"/>
      <c r="E37" s="66"/>
    </row>
    <row r="38" spans="1:5" s="55" customFormat="1" ht="12.75" x14ac:dyDescent="0.2">
      <c r="A38" s="44" t="s">
        <v>58</v>
      </c>
      <c r="B38" s="66">
        <v>975</v>
      </c>
      <c r="C38" s="66">
        <v>975</v>
      </c>
      <c r="D38" s="66"/>
      <c r="E38" s="66"/>
    </row>
    <row r="39" spans="1:5" s="55" customFormat="1" ht="12.75" x14ac:dyDescent="0.2">
      <c r="A39" s="44" t="s">
        <v>59</v>
      </c>
      <c r="B39" s="66">
        <v>975</v>
      </c>
      <c r="C39" s="66">
        <v>975</v>
      </c>
      <c r="D39" s="66">
        <v>0</v>
      </c>
      <c r="E39" s="66">
        <v>0</v>
      </c>
    </row>
    <row r="40" spans="1:5" s="55" customFormat="1" ht="12.75" x14ac:dyDescent="0.2">
      <c r="A40" s="44" t="s">
        <v>60</v>
      </c>
      <c r="B40" s="66">
        <v>975</v>
      </c>
      <c r="C40" s="66">
        <v>975</v>
      </c>
      <c r="D40" s="66">
        <v>0</v>
      </c>
      <c r="E40" s="66">
        <v>0</v>
      </c>
    </row>
    <row r="41" spans="1:5" s="55" customFormat="1" ht="12.75" x14ac:dyDescent="0.2">
      <c r="A41" s="44" t="s">
        <v>61</v>
      </c>
      <c r="B41" s="66">
        <v>975</v>
      </c>
      <c r="C41" s="66">
        <v>975</v>
      </c>
      <c r="D41" s="66">
        <v>0</v>
      </c>
      <c r="E41" s="66">
        <v>0</v>
      </c>
    </row>
    <row r="42" spans="1:5" s="55" customFormat="1" ht="12.75" x14ac:dyDescent="0.2">
      <c r="A42" s="44" t="s">
        <v>115</v>
      </c>
      <c r="B42" s="66">
        <v>175762</v>
      </c>
      <c r="C42" s="66">
        <v>175762</v>
      </c>
      <c r="D42" s="66">
        <v>99504.12</v>
      </c>
      <c r="E42" s="66">
        <v>56.61</v>
      </c>
    </row>
    <row r="43" spans="1:5" s="55" customFormat="1" ht="12.75" x14ac:dyDescent="0.2">
      <c r="A43" s="44" t="s">
        <v>144</v>
      </c>
      <c r="B43" s="66">
        <v>175762</v>
      </c>
      <c r="C43" s="66">
        <v>175762</v>
      </c>
      <c r="D43" s="66">
        <v>99504.12</v>
      </c>
      <c r="E43" s="66">
        <v>56.61</v>
      </c>
    </row>
    <row r="44" spans="1:5" s="55" customFormat="1" ht="12.75" x14ac:dyDescent="0.2">
      <c r="A44" s="44" t="s">
        <v>110</v>
      </c>
      <c r="B44" s="66">
        <v>175762</v>
      </c>
      <c r="C44" s="66">
        <v>175762</v>
      </c>
      <c r="D44" s="66">
        <v>99504.12</v>
      </c>
      <c r="E44" s="66">
        <v>56.61</v>
      </c>
    </row>
    <row r="45" spans="1:5" s="55" customFormat="1" ht="12.75" x14ac:dyDescent="0.2">
      <c r="A45" s="44" t="s">
        <v>127</v>
      </c>
      <c r="B45" s="66">
        <v>147987</v>
      </c>
      <c r="C45" s="66">
        <v>147987</v>
      </c>
      <c r="D45" s="66">
        <v>84381.01</v>
      </c>
      <c r="E45" s="66">
        <v>57.02</v>
      </c>
    </row>
    <row r="46" spans="1:5" s="55" customFormat="1" ht="12.75" x14ac:dyDescent="0.2">
      <c r="A46" s="44" t="s">
        <v>128</v>
      </c>
      <c r="B46" s="66">
        <v>147987</v>
      </c>
      <c r="C46" s="66">
        <v>147987</v>
      </c>
      <c r="D46" s="66">
        <v>84381.01</v>
      </c>
      <c r="E46" s="66">
        <v>57.02</v>
      </c>
    </row>
    <row r="47" spans="1:5" s="55" customFormat="1" ht="12.75" x14ac:dyDescent="0.2">
      <c r="A47" s="44" t="s">
        <v>58</v>
      </c>
      <c r="B47" s="66">
        <v>147987</v>
      </c>
      <c r="C47" s="66">
        <v>147987</v>
      </c>
      <c r="D47" s="66">
        <v>84381.01</v>
      </c>
      <c r="E47" s="66">
        <v>57.02</v>
      </c>
    </row>
    <row r="48" spans="1:5" s="55" customFormat="1" ht="12.75" x14ac:dyDescent="0.2">
      <c r="A48" s="44" t="s">
        <v>66</v>
      </c>
      <c r="B48" s="66">
        <v>144643</v>
      </c>
      <c r="C48" s="66">
        <v>144643</v>
      </c>
      <c r="D48" s="66">
        <v>84089.13</v>
      </c>
      <c r="E48" s="66">
        <v>58.14</v>
      </c>
    </row>
    <row r="49" spans="1:5" s="55" customFormat="1" ht="12.75" x14ac:dyDescent="0.2">
      <c r="A49" s="44" t="s">
        <v>67</v>
      </c>
      <c r="B49" s="66">
        <v>18500</v>
      </c>
      <c r="C49" s="66">
        <v>18500</v>
      </c>
      <c r="D49" s="66">
        <v>9424.99</v>
      </c>
      <c r="E49" s="66">
        <v>50.95</v>
      </c>
    </row>
    <row r="50" spans="1:5" s="55" customFormat="1" ht="12.75" x14ac:dyDescent="0.2">
      <c r="A50" s="44" t="s">
        <v>68</v>
      </c>
      <c r="B50" s="66">
        <v>2000</v>
      </c>
      <c r="C50" s="66">
        <v>2000</v>
      </c>
      <c r="D50" s="66">
        <v>1620.1</v>
      </c>
      <c r="E50" s="66">
        <v>81.010000000000005</v>
      </c>
    </row>
    <row r="51" spans="1:5" s="55" customFormat="1" ht="12.75" x14ac:dyDescent="0.2">
      <c r="A51" s="44" t="s">
        <v>69</v>
      </c>
      <c r="B51" s="66">
        <v>14000</v>
      </c>
      <c r="C51" s="66">
        <v>14000</v>
      </c>
      <c r="D51" s="66">
        <v>7476.89</v>
      </c>
      <c r="E51" s="66">
        <v>53.41</v>
      </c>
    </row>
    <row r="52" spans="1:5" s="55" customFormat="1" ht="12.75" x14ac:dyDescent="0.2">
      <c r="A52" s="44" t="s">
        <v>70</v>
      </c>
      <c r="B52" s="66">
        <v>1500</v>
      </c>
      <c r="C52" s="66">
        <v>1500</v>
      </c>
      <c r="D52" s="66">
        <v>328</v>
      </c>
      <c r="E52" s="66">
        <v>21.87</v>
      </c>
    </row>
    <row r="53" spans="1:5" s="55" customFormat="1" ht="12.75" x14ac:dyDescent="0.2">
      <c r="A53" s="44" t="s">
        <v>71</v>
      </c>
      <c r="B53" s="66">
        <v>1000</v>
      </c>
      <c r="C53" s="66">
        <v>1000</v>
      </c>
      <c r="D53" s="66">
        <v>0</v>
      </c>
      <c r="E53" s="66">
        <v>0</v>
      </c>
    </row>
    <row r="54" spans="1:5" s="55" customFormat="1" ht="12.75" x14ac:dyDescent="0.2">
      <c r="A54" s="44" t="s">
        <v>72</v>
      </c>
      <c r="B54" s="66">
        <v>23200</v>
      </c>
      <c r="C54" s="66">
        <v>23200</v>
      </c>
      <c r="D54" s="66">
        <v>15667.21</v>
      </c>
      <c r="E54" s="66">
        <v>67.53</v>
      </c>
    </row>
    <row r="55" spans="1:5" s="55" customFormat="1" ht="12.75" x14ac:dyDescent="0.2">
      <c r="A55" s="44" t="s">
        <v>73</v>
      </c>
      <c r="B55" s="66">
        <v>5000</v>
      </c>
      <c r="C55" s="66">
        <v>5000</v>
      </c>
      <c r="D55" s="66">
        <v>3907.83</v>
      </c>
      <c r="E55" s="66">
        <v>78.16</v>
      </c>
    </row>
    <row r="56" spans="1:5" s="55" customFormat="1" ht="12.75" x14ac:dyDescent="0.2">
      <c r="A56" s="44" t="s">
        <v>74</v>
      </c>
      <c r="B56" s="66">
        <v>2800</v>
      </c>
      <c r="C56" s="66">
        <v>2800</v>
      </c>
      <c r="D56" s="66">
        <v>1784.01</v>
      </c>
      <c r="E56" s="66">
        <v>63.71</v>
      </c>
    </row>
    <row r="57" spans="1:5" s="55" customFormat="1" ht="12.75" x14ac:dyDescent="0.2">
      <c r="A57" s="44" t="s">
        <v>75</v>
      </c>
      <c r="B57" s="66">
        <v>10000</v>
      </c>
      <c r="C57" s="66">
        <v>10000</v>
      </c>
      <c r="D57" s="66">
        <v>7280.13</v>
      </c>
      <c r="E57" s="66">
        <v>72.8</v>
      </c>
    </row>
    <row r="58" spans="1:5" s="55" customFormat="1" ht="12.75" x14ac:dyDescent="0.2">
      <c r="A58" s="44" t="s">
        <v>76</v>
      </c>
      <c r="B58" s="66">
        <v>2500</v>
      </c>
      <c r="C58" s="66">
        <v>2500</v>
      </c>
      <c r="D58" s="66">
        <v>1876.3</v>
      </c>
      <c r="E58" s="66">
        <v>75.05</v>
      </c>
    </row>
    <row r="59" spans="1:5" s="55" customFormat="1" ht="12.75" x14ac:dyDescent="0.2">
      <c r="A59" s="44" t="s">
        <v>142</v>
      </c>
      <c r="B59" s="66">
        <v>2700</v>
      </c>
      <c r="C59" s="66">
        <v>2700</v>
      </c>
      <c r="D59" s="66">
        <v>818.94</v>
      </c>
      <c r="E59" s="66">
        <v>30.33</v>
      </c>
    </row>
    <row r="60" spans="1:5" s="55" customFormat="1" ht="12.75" x14ac:dyDescent="0.2">
      <c r="A60" s="44" t="s">
        <v>77</v>
      </c>
      <c r="B60" s="66">
        <v>200</v>
      </c>
      <c r="C60" s="66">
        <v>200</v>
      </c>
      <c r="D60" s="66">
        <v>0</v>
      </c>
      <c r="E60" s="66">
        <v>0</v>
      </c>
    </row>
    <row r="61" spans="1:5" s="55" customFormat="1" ht="12.75" x14ac:dyDescent="0.2">
      <c r="A61" s="44" t="s">
        <v>78</v>
      </c>
      <c r="B61" s="66">
        <v>91989</v>
      </c>
      <c r="C61" s="66">
        <v>91989</v>
      </c>
      <c r="D61" s="66">
        <v>55960.89</v>
      </c>
      <c r="E61" s="66">
        <v>60.83</v>
      </c>
    </row>
    <row r="62" spans="1:5" s="55" customFormat="1" ht="12.75" x14ac:dyDescent="0.2">
      <c r="A62" s="44" t="s">
        <v>143</v>
      </c>
      <c r="B62" s="66">
        <v>6000</v>
      </c>
      <c r="C62" s="66">
        <v>6000</v>
      </c>
      <c r="D62" s="66">
        <v>2830.41</v>
      </c>
      <c r="E62" s="66">
        <v>47.17</v>
      </c>
    </row>
    <row r="63" spans="1:5" s="55" customFormat="1" ht="12.75" x14ac:dyDescent="0.2">
      <c r="A63" s="44" t="s">
        <v>79</v>
      </c>
      <c r="B63" s="66">
        <v>5000</v>
      </c>
      <c r="C63" s="66">
        <v>5000</v>
      </c>
      <c r="D63" s="66">
        <v>11687.88</v>
      </c>
      <c r="E63" s="66">
        <v>233.76</v>
      </c>
    </row>
    <row r="64" spans="1:5" s="55" customFormat="1" ht="12.75" x14ac:dyDescent="0.2">
      <c r="A64" s="44" t="s">
        <v>80</v>
      </c>
      <c r="B64" s="66">
        <v>2000</v>
      </c>
      <c r="C64" s="66">
        <v>2000</v>
      </c>
      <c r="D64" s="66">
        <v>375.38</v>
      </c>
      <c r="E64" s="66">
        <v>18.77</v>
      </c>
    </row>
    <row r="65" spans="1:5" s="55" customFormat="1" ht="12.75" x14ac:dyDescent="0.2">
      <c r="A65" s="44" t="s">
        <v>81</v>
      </c>
      <c r="B65" s="66">
        <v>2500</v>
      </c>
      <c r="C65" s="66">
        <v>2500</v>
      </c>
      <c r="D65" s="66">
        <v>1473.62</v>
      </c>
      <c r="E65" s="66">
        <v>58.94</v>
      </c>
    </row>
    <row r="66" spans="1:5" s="55" customFormat="1" ht="12.75" x14ac:dyDescent="0.2">
      <c r="A66" s="44" t="s">
        <v>82</v>
      </c>
      <c r="B66" s="66">
        <v>14120</v>
      </c>
      <c r="C66" s="66">
        <v>14120</v>
      </c>
      <c r="D66" s="66">
        <v>10439.540000000001</v>
      </c>
      <c r="E66" s="66">
        <v>73.930000000000007</v>
      </c>
    </row>
    <row r="67" spans="1:5" s="55" customFormat="1" ht="12.75" x14ac:dyDescent="0.2">
      <c r="A67" s="44" t="s">
        <v>83</v>
      </c>
      <c r="B67" s="66">
        <v>500</v>
      </c>
      <c r="C67" s="66">
        <v>500</v>
      </c>
      <c r="D67" s="66">
        <v>41</v>
      </c>
      <c r="E67" s="66">
        <v>8.1999999999999993</v>
      </c>
    </row>
    <row r="68" spans="1:5" s="55" customFormat="1" ht="12.75" x14ac:dyDescent="0.2">
      <c r="A68" s="44" t="s">
        <v>84</v>
      </c>
      <c r="B68" s="66">
        <v>40800</v>
      </c>
      <c r="C68" s="66">
        <v>40800</v>
      </c>
      <c r="D68" s="66">
        <v>24392.400000000001</v>
      </c>
      <c r="E68" s="66">
        <v>59.79</v>
      </c>
    </row>
    <row r="69" spans="1:5" s="55" customFormat="1" ht="12.75" x14ac:dyDescent="0.2">
      <c r="A69" s="44" t="s">
        <v>85</v>
      </c>
      <c r="B69" s="66">
        <v>14000</v>
      </c>
      <c r="C69" s="66">
        <v>14000</v>
      </c>
      <c r="D69" s="66">
        <v>2583.5500000000002</v>
      </c>
      <c r="E69" s="66">
        <v>18.45</v>
      </c>
    </row>
    <row r="70" spans="1:5" s="55" customFormat="1" ht="12.75" x14ac:dyDescent="0.2">
      <c r="A70" s="44" t="s">
        <v>86</v>
      </c>
      <c r="B70" s="66">
        <v>7069</v>
      </c>
      <c r="C70" s="66">
        <v>7069</v>
      </c>
      <c r="D70" s="66">
        <v>2137.11</v>
      </c>
      <c r="E70" s="66">
        <v>30.23</v>
      </c>
    </row>
    <row r="71" spans="1:5" s="55" customFormat="1" ht="12.75" x14ac:dyDescent="0.2">
      <c r="A71" s="44" t="s">
        <v>87</v>
      </c>
      <c r="B71" s="66">
        <v>10954</v>
      </c>
      <c r="C71" s="66">
        <v>10954</v>
      </c>
      <c r="D71" s="66">
        <v>3036.04</v>
      </c>
      <c r="E71" s="66">
        <v>27.72</v>
      </c>
    </row>
    <row r="72" spans="1:5" s="55" customFormat="1" ht="12.75" x14ac:dyDescent="0.2">
      <c r="A72" s="44" t="s">
        <v>89</v>
      </c>
      <c r="B72" s="66">
        <v>3000</v>
      </c>
      <c r="C72" s="66">
        <v>3000</v>
      </c>
      <c r="D72" s="66">
        <v>550.58000000000004</v>
      </c>
      <c r="E72" s="66">
        <v>18.350000000000001</v>
      </c>
    </row>
    <row r="73" spans="1:5" s="55" customFormat="1" ht="12.75" x14ac:dyDescent="0.2">
      <c r="A73" s="44" t="s">
        <v>90</v>
      </c>
      <c r="B73" s="66">
        <v>2000</v>
      </c>
      <c r="C73" s="66">
        <v>2000</v>
      </c>
      <c r="D73" s="66">
        <v>24.45</v>
      </c>
      <c r="E73" s="66">
        <v>1.22</v>
      </c>
    </row>
    <row r="74" spans="1:5" s="55" customFormat="1" ht="12.75" x14ac:dyDescent="0.2">
      <c r="A74" s="44" t="s">
        <v>91</v>
      </c>
      <c r="B74" s="66">
        <v>109</v>
      </c>
      <c r="C74" s="66">
        <v>109</v>
      </c>
      <c r="D74" s="66">
        <v>15</v>
      </c>
      <c r="E74" s="66">
        <v>13.76</v>
      </c>
    </row>
    <row r="75" spans="1:5" s="55" customFormat="1" ht="12.75" x14ac:dyDescent="0.2">
      <c r="A75" s="44" t="s">
        <v>92</v>
      </c>
      <c r="B75" s="66">
        <v>2345</v>
      </c>
      <c r="C75" s="66">
        <v>2345</v>
      </c>
      <c r="D75" s="66">
        <v>1402.94</v>
      </c>
      <c r="E75" s="66">
        <v>59.83</v>
      </c>
    </row>
    <row r="76" spans="1:5" s="55" customFormat="1" ht="12.75" x14ac:dyDescent="0.2">
      <c r="A76" s="44" t="s">
        <v>93</v>
      </c>
      <c r="B76" s="66">
        <v>3500</v>
      </c>
      <c r="C76" s="66">
        <v>3500</v>
      </c>
      <c r="D76" s="66">
        <v>1043.07</v>
      </c>
      <c r="E76" s="66">
        <v>29.8</v>
      </c>
    </row>
    <row r="77" spans="1:5" s="55" customFormat="1" ht="12.75" x14ac:dyDescent="0.2">
      <c r="A77" s="44" t="s">
        <v>94</v>
      </c>
      <c r="B77" s="66">
        <v>3344</v>
      </c>
      <c r="C77" s="66">
        <v>3344</v>
      </c>
      <c r="D77" s="66">
        <v>291.88</v>
      </c>
      <c r="E77" s="66">
        <v>8.73</v>
      </c>
    </row>
    <row r="78" spans="1:5" s="55" customFormat="1" ht="12.75" x14ac:dyDescent="0.2">
      <c r="A78" s="44" t="s">
        <v>95</v>
      </c>
      <c r="B78" s="66">
        <v>3344</v>
      </c>
      <c r="C78" s="66">
        <v>3344</v>
      </c>
      <c r="D78" s="66">
        <v>291.88</v>
      </c>
      <c r="E78" s="66">
        <v>8.73</v>
      </c>
    </row>
    <row r="79" spans="1:5" s="55" customFormat="1" ht="12.75" x14ac:dyDescent="0.2">
      <c r="A79" s="44" t="s">
        <v>96</v>
      </c>
      <c r="B79" s="66">
        <v>3240</v>
      </c>
      <c r="C79" s="66">
        <v>3240</v>
      </c>
      <c r="D79" s="66">
        <v>288.02</v>
      </c>
      <c r="E79" s="66">
        <v>8.89</v>
      </c>
    </row>
    <row r="80" spans="1:5" s="55" customFormat="1" ht="12.75" x14ac:dyDescent="0.2">
      <c r="A80" s="44" t="s">
        <v>97</v>
      </c>
      <c r="B80" s="66">
        <v>56</v>
      </c>
      <c r="C80" s="66">
        <v>56</v>
      </c>
      <c r="D80" s="66">
        <v>3.86</v>
      </c>
      <c r="E80" s="66">
        <v>6.89</v>
      </c>
    </row>
    <row r="81" spans="1:5" s="55" customFormat="1" ht="12.75" x14ac:dyDescent="0.2">
      <c r="A81" s="44" t="s">
        <v>98</v>
      </c>
      <c r="B81" s="66">
        <v>48</v>
      </c>
      <c r="C81" s="66">
        <v>48</v>
      </c>
      <c r="D81" s="66">
        <v>0</v>
      </c>
      <c r="E81" s="66">
        <v>0</v>
      </c>
    </row>
    <row r="82" spans="1:5" s="55" customFormat="1" ht="12.75" x14ac:dyDescent="0.2">
      <c r="A82" s="44" t="s">
        <v>129</v>
      </c>
      <c r="B82" s="66">
        <v>27275</v>
      </c>
      <c r="C82" s="66">
        <v>27275</v>
      </c>
      <c r="D82" s="66">
        <v>15123.11</v>
      </c>
      <c r="E82" s="66">
        <v>55.45</v>
      </c>
    </row>
    <row r="83" spans="1:5" s="55" customFormat="1" ht="12.75" x14ac:dyDescent="0.2">
      <c r="A83" s="44" t="s">
        <v>130</v>
      </c>
      <c r="B83" s="66">
        <v>27275</v>
      </c>
      <c r="C83" s="66">
        <v>27275</v>
      </c>
      <c r="D83" s="66">
        <v>15123.11</v>
      </c>
      <c r="E83" s="66">
        <v>55.45</v>
      </c>
    </row>
    <row r="84" spans="1:5" s="55" customFormat="1" ht="12.75" x14ac:dyDescent="0.2">
      <c r="A84" s="44" t="s">
        <v>58</v>
      </c>
      <c r="B84" s="66">
        <v>27275</v>
      </c>
      <c r="C84" s="66">
        <v>27275</v>
      </c>
      <c r="D84" s="66">
        <v>15123.11</v>
      </c>
      <c r="E84" s="66">
        <v>55.45</v>
      </c>
    </row>
    <row r="85" spans="1:5" s="55" customFormat="1" ht="12.75" x14ac:dyDescent="0.2">
      <c r="A85" s="44" t="s">
        <v>66</v>
      </c>
      <c r="B85" s="66">
        <v>27275</v>
      </c>
      <c r="C85" s="66">
        <v>27275</v>
      </c>
      <c r="D85" s="66">
        <v>15123.11</v>
      </c>
      <c r="E85" s="66">
        <v>55.45</v>
      </c>
    </row>
    <row r="86" spans="1:5" s="55" customFormat="1" ht="12.75" x14ac:dyDescent="0.2">
      <c r="A86" s="44" t="s">
        <v>67</v>
      </c>
      <c r="B86" s="66">
        <v>2447</v>
      </c>
      <c r="C86" s="66">
        <v>2447</v>
      </c>
      <c r="D86" s="66">
        <v>2460.08</v>
      </c>
      <c r="E86" s="66">
        <v>100.53</v>
      </c>
    </row>
    <row r="87" spans="1:5" s="55" customFormat="1" ht="12.75" x14ac:dyDescent="0.2">
      <c r="A87" s="44" t="s">
        <v>68</v>
      </c>
      <c r="B87" s="66">
        <v>1347</v>
      </c>
      <c r="C87" s="66">
        <v>1347</v>
      </c>
      <c r="D87" s="66">
        <v>1743.5</v>
      </c>
      <c r="E87" s="66">
        <v>129.44</v>
      </c>
    </row>
    <row r="88" spans="1:5" s="55" customFormat="1" ht="12.75" x14ac:dyDescent="0.2">
      <c r="A88" s="44" t="s">
        <v>69</v>
      </c>
      <c r="B88" s="66">
        <v>1000</v>
      </c>
      <c r="C88" s="66">
        <v>1000</v>
      </c>
      <c r="D88" s="66">
        <v>716.58</v>
      </c>
      <c r="E88" s="66">
        <v>71.66</v>
      </c>
    </row>
    <row r="89" spans="1:5" s="55" customFormat="1" ht="12.75" x14ac:dyDescent="0.2">
      <c r="A89" s="44" t="s">
        <v>71</v>
      </c>
      <c r="B89" s="66">
        <v>100</v>
      </c>
      <c r="C89" s="66">
        <v>100</v>
      </c>
      <c r="D89" s="66">
        <v>0</v>
      </c>
      <c r="E89" s="66">
        <v>0</v>
      </c>
    </row>
    <row r="90" spans="1:5" s="55" customFormat="1" ht="12.75" x14ac:dyDescent="0.2">
      <c r="A90" s="44" t="s">
        <v>72</v>
      </c>
      <c r="B90" s="66">
        <v>6914</v>
      </c>
      <c r="C90" s="66">
        <v>6914</v>
      </c>
      <c r="D90" s="66">
        <v>1436.41</v>
      </c>
      <c r="E90" s="66">
        <v>20.78</v>
      </c>
    </row>
    <row r="91" spans="1:5" s="55" customFormat="1" ht="12.75" x14ac:dyDescent="0.2">
      <c r="A91" s="44" t="s">
        <v>73</v>
      </c>
      <c r="B91" s="66">
        <v>2628</v>
      </c>
      <c r="C91" s="66">
        <v>2628</v>
      </c>
      <c r="D91" s="66">
        <v>357.33</v>
      </c>
      <c r="E91" s="66">
        <v>13.6</v>
      </c>
    </row>
    <row r="92" spans="1:5" s="55" customFormat="1" ht="12.75" x14ac:dyDescent="0.2">
      <c r="A92" s="44" t="s">
        <v>74</v>
      </c>
      <c r="B92" s="66">
        <v>2199</v>
      </c>
      <c r="C92" s="66">
        <v>2199</v>
      </c>
      <c r="D92" s="66">
        <v>1079.08</v>
      </c>
      <c r="E92" s="66">
        <v>49.07</v>
      </c>
    </row>
    <row r="93" spans="1:5" s="55" customFormat="1" ht="12.75" x14ac:dyDescent="0.2">
      <c r="A93" s="44" t="s">
        <v>75</v>
      </c>
      <c r="B93" s="66">
        <v>2087</v>
      </c>
      <c r="C93" s="66">
        <v>2087</v>
      </c>
      <c r="D93" s="66">
        <v>0</v>
      </c>
      <c r="E93" s="66">
        <v>0</v>
      </c>
    </row>
    <row r="94" spans="1:5" s="55" customFormat="1" ht="12.75" x14ac:dyDescent="0.2">
      <c r="A94" s="44" t="s">
        <v>78</v>
      </c>
      <c r="B94" s="66">
        <v>16807</v>
      </c>
      <c r="C94" s="66">
        <v>16807</v>
      </c>
      <c r="D94" s="66">
        <v>10130.959999999999</v>
      </c>
      <c r="E94" s="66">
        <v>60.28</v>
      </c>
    </row>
    <row r="95" spans="1:5" s="55" customFormat="1" ht="12.75" x14ac:dyDescent="0.2">
      <c r="A95" s="44" t="s">
        <v>143</v>
      </c>
      <c r="B95" s="66">
        <v>9912</v>
      </c>
      <c r="C95" s="66">
        <v>9912</v>
      </c>
      <c r="D95" s="66">
        <v>5200</v>
      </c>
      <c r="E95" s="66">
        <v>52.46</v>
      </c>
    </row>
    <row r="96" spans="1:5" s="55" customFormat="1" ht="12.75" x14ac:dyDescent="0.2">
      <c r="A96" s="44" t="s">
        <v>80</v>
      </c>
      <c r="B96" s="66">
        <v>195</v>
      </c>
      <c r="C96" s="66">
        <v>195</v>
      </c>
      <c r="D96" s="66">
        <v>0</v>
      </c>
      <c r="E96" s="66">
        <v>0</v>
      </c>
    </row>
    <row r="97" spans="1:5" s="55" customFormat="1" ht="12.75" x14ac:dyDescent="0.2">
      <c r="A97" s="44" t="s">
        <v>82</v>
      </c>
      <c r="B97" s="66">
        <v>2500</v>
      </c>
      <c r="C97" s="66">
        <v>2500</v>
      </c>
      <c r="D97" s="66">
        <v>2775</v>
      </c>
      <c r="E97" s="66">
        <v>111</v>
      </c>
    </row>
    <row r="98" spans="1:5" s="55" customFormat="1" ht="12.75" x14ac:dyDescent="0.2">
      <c r="A98" s="44" t="s">
        <v>84</v>
      </c>
      <c r="B98" s="66">
        <v>4200</v>
      </c>
      <c r="C98" s="66">
        <v>4200</v>
      </c>
      <c r="D98" s="66">
        <v>2155.96</v>
      </c>
      <c r="E98" s="66">
        <v>51.33</v>
      </c>
    </row>
    <row r="99" spans="1:5" s="55" customFormat="1" ht="12.75" x14ac:dyDescent="0.2">
      <c r="A99" s="44" t="s">
        <v>87</v>
      </c>
      <c r="B99" s="66">
        <v>1107</v>
      </c>
      <c r="C99" s="66">
        <v>1107</v>
      </c>
      <c r="D99" s="66">
        <v>1095.6600000000001</v>
      </c>
      <c r="E99" s="66">
        <v>98.98</v>
      </c>
    </row>
    <row r="100" spans="1:5" s="55" customFormat="1" ht="12.75" x14ac:dyDescent="0.2">
      <c r="A100" s="44" t="s">
        <v>88</v>
      </c>
      <c r="B100" s="66">
        <v>1107</v>
      </c>
      <c r="C100" s="66">
        <v>1107</v>
      </c>
      <c r="D100" s="66">
        <v>1095.6600000000001</v>
      </c>
      <c r="E100" s="66">
        <v>98.98</v>
      </c>
    </row>
    <row r="101" spans="1:5" s="55" customFormat="1" ht="12.75" x14ac:dyDescent="0.2">
      <c r="A101" s="44" t="s">
        <v>131</v>
      </c>
      <c r="B101" s="66">
        <v>500</v>
      </c>
      <c r="C101" s="66">
        <v>500</v>
      </c>
      <c r="D101" s="66"/>
      <c r="E101" s="66"/>
    </row>
    <row r="102" spans="1:5" s="55" customFormat="1" ht="12.75" x14ac:dyDescent="0.2">
      <c r="A102" s="44" t="s">
        <v>132</v>
      </c>
      <c r="B102" s="66">
        <v>500</v>
      </c>
      <c r="C102" s="66">
        <v>500</v>
      </c>
      <c r="D102" s="66"/>
      <c r="E102" s="66"/>
    </row>
    <row r="103" spans="1:5" s="55" customFormat="1" ht="12.75" x14ac:dyDescent="0.2">
      <c r="A103" s="44" t="s">
        <v>58</v>
      </c>
      <c r="B103" s="66">
        <v>500</v>
      </c>
      <c r="C103" s="66">
        <v>500</v>
      </c>
      <c r="D103" s="66"/>
      <c r="E103" s="66"/>
    </row>
    <row r="104" spans="1:5" s="55" customFormat="1" ht="12.75" x14ac:dyDescent="0.2">
      <c r="A104" s="44" t="s">
        <v>66</v>
      </c>
      <c r="B104" s="66">
        <v>500</v>
      </c>
      <c r="C104" s="66">
        <v>500</v>
      </c>
      <c r="D104" s="66">
        <v>0</v>
      </c>
      <c r="E104" s="66">
        <v>0</v>
      </c>
    </row>
    <row r="105" spans="1:5" s="55" customFormat="1" ht="12.75" x14ac:dyDescent="0.2">
      <c r="A105" s="44" t="s">
        <v>72</v>
      </c>
      <c r="B105" s="66">
        <v>500</v>
      </c>
      <c r="C105" s="66">
        <v>500</v>
      </c>
      <c r="D105" s="66">
        <v>0</v>
      </c>
      <c r="E105" s="66">
        <v>0</v>
      </c>
    </row>
    <row r="106" spans="1:5" s="55" customFormat="1" ht="12.75" x14ac:dyDescent="0.2">
      <c r="A106" s="44" t="s">
        <v>73</v>
      </c>
      <c r="B106" s="66">
        <v>500</v>
      </c>
      <c r="C106" s="66">
        <v>500</v>
      </c>
      <c r="D106" s="66">
        <v>0</v>
      </c>
      <c r="E106" s="66">
        <v>0</v>
      </c>
    </row>
    <row r="107" spans="1:5" s="55" customFormat="1" ht="12.75" x14ac:dyDescent="0.2">
      <c r="A107" s="44" t="s">
        <v>116</v>
      </c>
      <c r="B107" s="66">
        <v>164648</v>
      </c>
      <c r="C107" s="66">
        <v>164648</v>
      </c>
      <c r="D107" s="66">
        <v>83160.429999999993</v>
      </c>
      <c r="E107" s="66">
        <v>50.51</v>
      </c>
    </row>
    <row r="108" spans="1:5" s="55" customFormat="1" ht="12.75" x14ac:dyDescent="0.2">
      <c r="A108" s="44" t="s">
        <v>144</v>
      </c>
      <c r="B108" s="66">
        <v>164648</v>
      </c>
      <c r="C108" s="66">
        <v>164648</v>
      </c>
      <c r="D108" s="66">
        <v>83160.429999999993</v>
      </c>
      <c r="E108" s="66">
        <v>50.51</v>
      </c>
    </row>
    <row r="109" spans="1:5" s="55" customFormat="1" ht="12.75" x14ac:dyDescent="0.2">
      <c r="A109" s="44" t="s">
        <v>110</v>
      </c>
      <c r="B109" s="66">
        <v>164648</v>
      </c>
      <c r="C109" s="66">
        <v>164648</v>
      </c>
      <c r="D109" s="66">
        <v>83160.429999999993</v>
      </c>
      <c r="E109" s="66">
        <v>50.51</v>
      </c>
    </row>
    <row r="110" spans="1:5" s="55" customFormat="1" ht="12.75" x14ac:dyDescent="0.2">
      <c r="A110" s="44" t="s">
        <v>127</v>
      </c>
      <c r="B110" s="66">
        <v>164648</v>
      </c>
      <c r="C110" s="66">
        <v>164648</v>
      </c>
      <c r="D110" s="66">
        <v>83160.429999999993</v>
      </c>
      <c r="E110" s="66">
        <v>50.51</v>
      </c>
    </row>
    <row r="111" spans="1:5" s="55" customFormat="1" ht="12.75" x14ac:dyDescent="0.2">
      <c r="A111" s="44" t="s">
        <v>128</v>
      </c>
      <c r="B111" s="66">
        <v>164648</v>
      </c>
      <c r="C111" s="66">
        <v>164648</v>
      </c>
      <c r="D111" s="66">
        <v>83160.429999999993</v>
      </c>
      <c r="E111" s="66">
        <v>50.51</v>
      </c>
    </row>
    <row r="112" spans="1:5" s="55" customFormat="1" ht="12.75" x14ac:dyDescent="0.2">
      <c r="A112" s="44" t="s">
        <v>58</v>
      </c>
      <c r="B112" s="66">
        <v>164648</v>
      </c>
      <c r="C112" s="66">
        <v>164648</v>
      </c>
      <c r="D112" s="66">
        <v>83160.429999999993</v>
      </c>
      <c r="E112" s="66">
        <v>50.51</v>
      </c>
    </row>
    <row r="113" spans="1:5" s="55" customFormat="1" ht="12.75" x14ac:dyDescent="0.2">
      <c r="A113" s="44" t="s">
        <v>66</v>
      </c>
      <c r="B113" s="66">
        <v>164648</v>
      </c>
      <c r="C113" s="66">
        <v>164648</v>
      </c>
      <c r="D113" s="66">
        <v>83160.429999999993</v>
      </c>
      <c r="E113" s="66">
        <v>50.51</v>
      </c>
    </row>
    <row r="114" spans="1:5" s="55" customFormat="1" ht="12.75" x14ac:dyDescent="0.2">
      <c r="A114" s="44" t="s">
        <v>67</v>
      </c>
      <c r="B114" s="66">
        <v>3000</v>
      </c>
      <c r="C114" s="66">
        <v>3000</v>
      </c>
      <c r="D114" s="66">
        <v>1286.25</v>
      </c>
      <c r="E114" s="66">
        <v>42.88</v>
      </c>
    </row>
    <row r="115" spans="1:5" s="55" customFormat="1" ht="12.75" x14ac:dyDescent="0.2">
      <c r="A115" s="44" t="s">
        <v>69</v>
      </c>
      <c r="B115" s="66">
        <v>3000</v>
      </c>
      <c r="C115" s="66">
        <v>3000</v>
      </c>
      <c r="D115" s="66">
        <v>1286.25</v>
      </c>
      <c r="E115" s="66">
        <v>42.88</v>
      </c>
    </row>
    <row r="116" spans="1:5" s="55" customFormat="1" ht="12.75" x14ac:dyDescent="0.2">
      <c r="A116" s="44" t="s">
        <v>72</v>
      </c>
      <c r="B116" s="66">
        <v>90429</v>
      </c>
      <c r="C116" s="66">
        <v>90429</v>
      </c>
      <c r="D116" s="66">
        <v>27027.95</v>
      </c>
      <c r="E116" s="66">
        <v>29.89</v>
      </c>
    </row>
    <row r="117" spans="1:5" s="55" customFormat="1" ht="12.75" x14ac:dyDescent="0.2">
      <c r="A117" s="44" t="s">
        <v>73</v>
      </c>
      <c r="B117" s="66">
        <v>9000</v>
      </c>
      <c r="C117" s="66">
        <v>9000</v>
      </c>
      <c r="D117" s="66">
        <v>3938.87</v>
      </c>
      <c r="E117" s="66">
        <v>43.77</v>
      </c>
    </row>
    <row r="118" spans="1:5" s="55" customFormat="1" ht="12.75" x14ac:dyDescent="0.2">
      <c r="A118" s="44" t="s">
        <v>74</v>
      </c>
      <c r="B118" s="66">
        <v>40000</v>
      </c>
      <c r="C118" s="66">
        <v>40000</v>
      </c>
      <c r="D118" s="66">
        <v>16258.24</v>
      </c>
      <c r="E118" s="66">
        <v>40.65</v>
      </c>
    </row>
    <row r="119" spans="1:5" s="55" customFormat="1" ht="12.75" x14ac:dyDescent="0.2">
      <c r="A119" s="44" t="s">
        <v>75</v>
      </c>
      <c r="B119" s="66">
        <v>31000</v>
      </c>
      <c r="C119" s="66">
        <v>31000</v>
      </c>
      <c r="D119" s="66">
        <v>4167.03</v>
      </c>
      <c r="E119" s="66">
        <v>13.44</v>
      </c>
    </row>
    <row r="120" spans="1:5" s="55" customFormat="1" ht="12.75" x14ac:dyDescent="0.2">
      <c r="A120" s="44" t="s">
        <v>76</v>
      </c>
      <c r="B120" s="66">
        <v>3429</v>
      </c>
      <c r="C120" s="66">
        <v>3429</v>
      </c>
      <c r="D120" s="66">
        <v>2258.64</v>
      </c>
      <c r="E120" s="66">
        <v>65.87</v>
      </c>
    </row>
    <row r="121" spans="1:5" s="55" customFormat="1" ht="12.75" x14ac:dyDescent="0.2">
      <c r="A121" s="44" t="s">
        <v>142</v>
      </c>
      <c r="B121" s="66">
        <v>6500</v>
      </c>
      <c r="C121" s="66">
        <v>6500</v>
      </c>
      <c r="D121" s="66">
        <v>0</v>
      </c>
      <c r="E121" s="66">
        <v>0</v>
      </c>
    </row>
    <row r="122" spans="1:5" s="55" customFormat="1" ht="12.75" x14ac:dyDescent="0.2">
      <c r="A122" s="44" t="s">
        <v>77</v>
      </c>
      <c r="B122" s="66">
        <v>500</v>
      </c>
      <c r="C122" s="66">
        <v>500</v>
      </c>
      <c r="D122" s="66">
        <v>405.17</v>
      </c>
      <c r="E122" s="66">
        <v>81.03</v>
      </c>
    </row>
    <row r="123" spans="1:5" s="55" customFormat="1" ht="12.75" x14ac:dyDescent="0.2">
      <c r="A123" s="44" t="s">
        <v>78</v>
      </c>
      <c r="B123" s="66">
        <v>65177</v>
      </c>
      <c r="C123" s="66">
        <v>65177</v>
      </c>
      <c r="D123" s="66">
        <v>51314.16</v>
      </c>
      <c r="E123" s="66">
        <v>78.73</v>
      </c>
    </row>
    <row r="124" spans="1:5" s="55" customFormat="1" ht="12.75" x14ac:dyDescent="0.2">
      <c r="A124" s="44" t="s">
        <v>143</v>
      </c>
      <c r="B124" s="66">
        <v>7000</v>
      </c>
      <c r="C124" s="66">
        <v>7000</v>
      </c>
      <c r="D124" s="66">
        <v>251.1</v>
      </c>
      <c r="E124" s="66">
        <v>3.59</v>
      </c>
    </row>
    <row r="125" spans="1:5" s="55" customFormat="1" ht="12.75" x14ac:dyDescent="0.2">
      <c r="A125" s="44" t="s">
        <v>79</v>
      </c>
      <c r="B125" s="66">
        <v>9073</v>
      </c>
      <c r="C125" s="66">
        <v>9073</v>
      </c>
      <c r="D125" s="66">
        <v>1504.3</v>
      </c>
      <c r="E125" s="66">
        <v>16.579999999999998</v>
      </c>
    </row>
    <row r="126" spans="1:5" s="55" customFormat="1" ht="12.75" x14ac:dyDescent="0.2">
      <c r="A126" s="44" t="s">
        <v>81</v>
      </c>
      <c r="B126" s="66">
        <v>4500</v>
      </c>
      <c r="C126" s="66">
        <v>4500</v>
      </c>
      <c r="D126" s="66">
        <v>1740.67</v>
      </c>
      <c r="E126" s="66">
        <v>38.68</v>
      </c>
    </row>
    <row r="127" spans="1:5" s="55" customFormat="1" ht="12.75" x14ac:dyDescent="0.2">
      <c r="A127" s="44" t="s">
        <v>83</v>
      </c>
      <c r="B127" s="66">
        <v>3000</v>
      </c>
      <c r="C127" s="66">
        <v>3000</v>
      </c>
      <c r="D127" s="66">
        <v>1597.5</v>
      </c>
      <c r="E127" s="66">
        <v>53.25</v>
      </c>
    </row>
    <row r="128" spans="1:5" s="55" customFormat="1" ht="12.75" x14ac:dyDescent="0.2">
      <c r="A128" s="44" t="s">
        <v>84</v>
      </c>
      <c r="B128" s="66">
        <v>41000</v>
      </c>
      <c r="C128" s="66">
        <v>41000</v>
      </c>
      <c r="D128" s="66">
        <v>46220.59</v>
      </c>
      <c r="E128" s="66">
        <v>112.73</v>
      </c>
    </row>
    <row r="129" spans="1:5" s="55" customFormat="1" ht="12.75" x14ac:dyDescent="0.2">
      <c r="A129" s="44" t="s">
        <v>86</v>
      </c>
      <c r="B129" s="66">
        <v>604</v>
      </c>
      <c r="C129" s="66">
        <v>604</v>
      </c>
      <c r="D129" s="66">
        <v>0</v>
      </c>
      <c r="E129" s="66">
        <v>0</v>
      </c>
    </row>
    <row r="130" spans="1:5" s="55" customFormat="1" ht="12.75" x14ac:dyDescent="0.2">
      <c r="A130" s="44" t="s">
        <v>87</v>
      </c>
      <c r="B130" s="66">
        <v>6042</v>
      </c>
      <c r="C130" s="66">
        <v>6042</v>
      </c>
      <c r="D130" s="66">
        <v>3532.07</v>
      </c>
      <c r="E130" s="66">
        <v>58.46</v>
      </c>
    </row>
    <row r="131" spans="1:5" s="55" customFormat="1" ht="12.75" x14ac:dyDescent="0.2">
      <c r="A131" s="44" t="s">
        <v>89</v>
      </c>
      <c r="B131" s="66">
        <v>1533</v>
      </c>
      <c r="C131" s="66">
        <v>1533</v>
      </c>
      <c r="D131" s="66">
        <v>1284.82</v>
      </c>
      <c r="E131" s="66">
        <v>83.81</v>
      </c>
    </row>
    <row r="132" spans="1:5" s="55" customFormat="1" ht="12.75" x14ac:dyDescent="0.2">
      <c r="A132" s="44" t="s">
        <v>92</v>
      </c>
      <c r="B132" s="66">
        <v>255</v>
      </c>
      <c r="C132" s="66">
        <v>255</v>
      </c>
      <c r="D132" s="66">
        <v>0</v>
      </c>
      <c r="E132" s="66">
        <v>0</v>
      </c>
    </row>
    <row r="133" spans="1:5" s="55" customFormat="1" ht="12.75" x14ac:dyDescent="0.2">
      <c r="A133" s="44" t="s">
        <v>93</v>
      </c>
      <c r="B133" s="66">
        <v>4254</v>
      </c>
      <c r="C133" s="66">
        <v>4254</v>
      </c>
      <c r="D133" s="66">
        <v>2247.25</v>
      </c>
      <c r="E133" s="66">
        <v>52.83</v>
      </c>
    </row>
    <row r="134" spans="1:5" s="55" customFormat="1" ht="12.75" x14ac:dyDescent="0.2">
      <c r="A134" s="44" t="s">
        <v>147</v>
      </c>
      <c r="B134" s="66">
        <v>0</v>
      </c>
      <c r="C134" s="66">
        <v>0</v>
      </c>
      <c r="D134" s="66">
        <v>5098.18</v>
      </c>
      <c r="E134" s="66">
        <v>0</v>
      </c>
    </row>
    <row r="135" spans="1:5" s="55" customFormat="1" ht="12.75" x14ac:dyDescent="0.2">
      <c r="A135" s="44" t="s">
        <v>144</v>
      </c>
      <c r="B135" s="66"/>
      <c r="C135" s="66"/>
      <c r="D135" s="66">
        <v>5098.18</v>
      </c>
      <c r="E135" s="66"/>
    </row>
    <row r="136" spans="1:5" s="55" customFormat="1" ht="12.75" x14ac:dyDescent="0.2">
      <c r="A136" s="44" t="s">
        <v>110</v>
      </c>
      <c r="B136" s="66"/>
      <c r="C136" s="66"/>
      <c r="D136" s="66">
        <v>5098.18</v>
      </c>
      <c r="E136" s="66"/>
    </row>
    <row r="137" spans="1:5" s="55" customFormat="1" ht="12.75" x14ac:dyDescent="0.2">
      <c r="A137" s="44" t="s">
        <v>135</v>
      </c>
      <c r="B137" s="66"/>
      <c r="C137" s="66"/>
      <c r="D137" s="66">
        <v>5098.18</v>
      </c>
      <c r="E137" s="66"/>
    </row>
    <row r="138" spans="1:5" s="55" customFormat="1" ht="12.75" x14ac:dyDescent="0.2">
      <c r="A138" s="44" t="s">
        <v>136</v>
      </c>
      <c r="B138" s="66"/>
      <c r="C138" s="66"/>
      <c r="D138" s="66">
        <v>5098.18</v>
      </c>
      <c r="E138" s="66"/>
    </row>
    <row r="139" spans="1:5" s="55" customFormat="1" ht="12.75" x14ac:dyDescent="0.2">
      <c r="A139" s="44" t="s">
        <v>58</v>
      </c>
      <c r="B139" s="66"/>
      <c r="C139" s="66"/>
      <c r="D139" s="66">
        <v>5098.18</v>
      </c>
      <c r="E139" s="66"/>
    </row>
    <row r="140" spans="1:5" s="55" customFormat="1" ht="12.75" x14ac:dyDescent="0.2">
      <c r="A140" s="44" t="s">
        <v>59</v>
      </c>
      <c r="B140" s="66">
        <v>0</v>
      </c>
      <c r="C140" s="66">
        <v>0</v>
      </c>
      <c r="D140" s="66">
        <v>4280.88</v>
      </c>
      <c r="E140" s="66">
        <v>0</v>
      </c>
    </row>
    <row r="141" spans="1:5" s="55" customFormat="1" ht="12.75" x14ac:dyDescent="0.2">
      <c r="A141" s="44" t="s">
        <v>60</v>
      </c>
      <c r="B141" s="66">
        <v>0</v>
      </c>
      <c r="C141" s="66">
        <v>0</v>
      </c>
      <c r="D141" s="66">
        <v>3674.59</v>
      </c>
      <c r="E141" s="66">
        <v>0</v>
      </c>
    </row>
    <row r="142" spans="1:5" s="55" customFormat="1" ht="12.75" x14ac:dyDescent="0.2">
      <c r="A142" s="44" t="s">
        <v>61</v>
      </c>
      <c r="B142" s="66">
        <v>0</v>
      </c>
      <c r="C142" s="66">
        <v>0</v>
      </c>
      <c r="D142" s="66">
        <v>3674.59</v>
      </c>
      <c r="E142" s="66">
        <v>0</v>
      </c>
    </row>
    <row r="143" spans="1:5" s="55" customFormat="1" ht="12.75" x14ac:dyDescent="0.2">
      <c r="A143" s="44" t="s">
        <v>64</v>
      </c>
      <c r="B143" s="66">
        <v>0</v>
      </c>
      <c r="C143" s="66">
        <v>0</v>
      </c>
      <c r="D143" s="66">
        <v>606.29</v>
      </c>
      <c r="E143" s="66">
        <v>0</v>
      </c>
    </row>
    <row r="144" spans="1:5" s="55" customFormat="1" ht="12.75" x14ac:dyDescent="0.2">
      <c r="A144" s="44" t="s">
        <v>65</v>
      </c>
      <c r="B144" s="66">
        <v>0</v>
      </c>
      <c r="C144" s="66">
        <v>0</v>
      </c>
      <c r="D144" s="66">
        <v>606.29</v>
      </c>
      <c r="E144" s="66">
        <v>0</v>
      </c>
    </row>
    <row r="145" spans="1:5" s="55" customFormat="1" ht="12.75" x14ac:dyDescent="0.2">
      <c r="A145" s="44" t="s">
        <v>94</v>
      </c>
      <c r="B145" s="66">
        <v>0</v>
      </c>
      <c r="C145" s="66">
        <v>0</v>
      </c>
      <c r="D145" s="66">
        <v>817.3</v>
      </c>
      <c r="E145" s="66">
        <v>0</v>
      </c>
    </row>
    <row r="146" spans="1:5" s="55" customFormat="1" ht="12.75" x14ac:dyDescent="0.2">
      <c r="A146" s="44" t="s">
        <v>95</v>
      </c>
      <c r="B146" s="66">
        <v>0</v>
      </c>
      <c r="C146" s="66">
        <v>0</v>
      </c>
      <c r="D146" s="66">
        <v>817.3</v>
      </c>
      <c r="E146" s="66">
        <v>0</v>
      </c>
    </row>
    <row r="147" spans="1:5" s="55" customFormat="1" ht="12.75" x14ac:dyDescent="0.2">
      <c r="A147" s="44" t="s">
        <v>97</v>
      </c>
      <c r="B147" s="66">
        <v>0</v>
      </c>
      <c r="C147" s="66">
        <v>0</v>
      </c>
      <c r="D147" s="66">
        <v>817.3</v>
      </c>
      <c r="E147" s="66">
        <v>0</v>
      </c>
    </row>
    <row r="148" spans="1:5" s="55" customFormat="1" ht="12.75" x14ac:dyDescent="0.2">
      <c r="A148" s="44" t="s">
        <v>117</v>
      </c>
      <c r="B148" s="66">
        <v>6110</v>
      </c>
      <c r="C148" s="66">
        <v>6110</v>
      </c>
      <c r="D148" s="66">
        <v>4309.34</v>
      </c>
      <c r="E148" s="66">
        <v>70.53</v>
      </c>
    </row>
    <row r="149" spans="1:5" s="55" customFormat="1" ht="12.75" x14ac:dyDescent="0.2">
      <c r="A149" s="44" t="s">
        <v>144</v>
      </c>
      <c r="B149" s="66">
        <v>6110</v>
      </c>
      <c r="C149" s="66">
        <v>6110</v>
      </c>
      <c r="D149" s="66">
        <v>4309.34</v>
      </c>
      <c r="E149" s="66">
        <v>70.53</v>
      </c>
    </row>
    <row r="150" spans="1:5" s="55" customFormat="1" ht="12.75" x14ac:dyDescent="0.2">
      <c r="A150" s="44" t="s">
        <v>110</v>
      </c>
      <c r="B150" s="66">
        <v>6110</v>
      </c>
      <c r="C150" s="66">
        <v>6110</v>
      </c>
      <c r="D150" s="66">
        <v>4309.34</v>
      </c>
      <c r="E150" s="66">
        <v>70.53</v>
      </c>
    </row>
    <row r="151" spans="1:5" s="55" customFormat="1" ht="12.75" x14ac:dyDescent="0.2">
      <c r="A151" s="44" t="s">
        <v>127</v>
      </c>
      <c r="B151" s="66">
        <v>6000</v>
      </c>
      <c r="C151" s="66">
        <v>6000</v>
      </c>
      <c r="D151" s="66">
        <v>4309.34</v>
      </c>
      <c r="E151" s="66">
        <v>71.819999999999993</v>
      </c>
    </row>
    <row r="152" spans="1:5" s="55" customFormat="1" ht="12.75" x14ac:dyDescent="0.2">
      <c r="A152" s="44" t="s">
        <v>128</v>
      </c>
      <c r="B152" s="66">
        <v>6000</v>
      </c>
      <c r="C152" s="66">
        <v>6000</v>
      </c>
      <c r="D152" s="66">
        <v>4309.34</v>
      </c>
      <c r="E152" s="66">
        <v>71.819999999999993</v>
      </c>
    </row>
    <row r="153" spans="1:5" s="55" customFormat="1" ht="12.75" x14ac:dyDescent="0.2">
      <c r="A153" s="44" t="s">
        <v>99</v>
      </c>
      <c r="B153" s="66">
        <v>6000</v>
      </c>
      <c r="C153" s="66">
        <v>6000</v>
      </c>
      <c r="D153" s="66">
        <v>4309.34</v>
      </c>
      <c r="E153" s="66">
        <v>71.819999999999993</v>
      </c>
    </row>
    <row r="154" spans="1:5" s="55" customFormat="1" ht="12.75" x14ac:dyDescent="0.2">
      <c r="A154" s="44" t="s">
        <v>100</v>
      </c>
      <c r="B154" s="66">
        <v>6000</v>
      </c>
      <c r="C154" s="66">
        <v>6000</v>
      </c>
      <c r="D154" s="66">
        <v>4309.34</v>
      </c>
      <c r="E154" s="66">
        <v>71.819999999999993</v>
      </c>
    </row>
    <row r="155" spans="1:5" s="55" customFormat="1" ht="12.75" x14ac:dyDescent="0.2">
      <c r="A155" s="44" t="s">
        <v>101</v>
      </c>
      <c r="B155" s="66">
        <v>6000</v>
      </c>
      <c r="C155" s="66">
        <v>6000</v>
      </c>
      <c r="D155" s="66">
        <v>4309.34</v>
      </c>
      <c r="E155" s="66">
        <v>71.819999999999993</v>
      </c>
    </row>
    <row r="156" spans="1:5" s="55" customFormat="1" ht="12.75" x14ac:dyDescent="0.2">
      <c r="A156" s="44" t="s">
        <v>102</v>
      </c>
      <c r="B156" s="66">
        <v>3000</v>
      </c>
      <c r="C156" s="66">
        <v>3000</v>
      </c>
      <c r="D156" s="66">
        <v>1867.4</v>
      </c>
      <c r="E156" s="66">
        <v>62.25</v>
      </c>
    </row>
    <row r="157" spans="1:5" s="55" customFormat="1" ht="12.75" x14ac:dyDescent="0.2">
      <c r="A157" s="44" t="s">
        <v>103</v>
      </c>
      <c r="B157" s="66">
        <v>1000</v>
      </c>
      <c r="C157" s="66">
        <v>1000</v>
      </c>
      <c r="D157" s="66">
        <v>0</v>
      </c>
      <c r="E157" s="66">
        <v>0</v>
      </c>
    </row>
    <row r="158" spans="1:5" s="55" customFormat="1" ht="12.75" x14ac:dyDescent="0.2">
      <c r="A158" s="44" t="s">
        <v>104</v>
      </c>
      <c r="B158" s="66">
        <v>2000</v>
      </c>
      <c r="C158" s="66">
        <v>2000</v>
      </c>
      <c r="D158" s="66">
        <v>2441.94</v>
      </c>
      <c r="E158" s="66">
        <v>122.1</v>
      </c>
    </row>
    <row r="159" spans="1:5" s="55" customFormat="1" ht="25.5" x14ac:dyDescent="0.2">
      <c r="A159" s="44" t="s">
        <v>133</v>
      </c>
      <c r="B159" s="66">
        <v>110</v>
      </c>
      <c r="C159" s="66">
        <v>110</v>
      </c>
      <c r="D159" s="66"/>
      <c r="E159" s="66"/>
    </row>
    <row r="160" spans="1:5" s="55" customFormat="1" ht="25.5" x14ac:dyDescent="0.2">
      <c r="A160" s="44" t="s">
        <v>134</v>
      </c>
      <c r="B160" s="66">
        <v>110</v>
      </c>
      <c r="C160" s="66">
        <v>110</v>
      </c>
      <c r="D160" s="66"/>
      <c r="E160" s="66"/>
    </row>
    <row r="161" spans="1:5" s="55" customFormat="1" ht="12.75" x14ac:dyDescent="0.2">
      <c r="A161" s="44" t="s">
        <v>99</v>
      </c>
      <c r="B161" s="66">
        <v>110</v>
      </c>
      <c r="C161" s="66">
        <v>110</v>
      </c>
      <c r="D161" s="66"/>
      <c r="E161" s="66"/>
    </row>
    <row r="162" spans="1:5" s="55" customFormat="1" ht="12.75" x14ac:dyDescent="0.2">
      <c r="A162" s="44" t="s">
        <v>100</v>
      </c>
      <c r="B162" s="66">
        <v>110</v>
      </c>
      <c r="C162" s="66">
        <v>110</v>
      </c>
      <c r="D162" s="66">
        <v>0</v>
      </c>
      <c r="E162" s="66">
        <v>0</v>
      </c>
    </row>
    <row r="163" spans="1:5" s="55" customFormat="1" ht="12.75" x14ac:dyDescent="0.2">
      <c r="A163" s="62" t="s">
        <v>101</v>
      </c>
      <c r="B163" s="67">
        <v>110</v>
      </c>
      <c r="C163" s="67">
        <v>110</v>
      </c>
      <c r="D163" s="67">
        <v>0</v>
      </c>
      <c r="E163" s="67">
        <v>0</v>
      </c>
    </row>
    <row r="164" spans="1:5" s="55" customFormat="1" ht="12.75" x14ac:dyDescent="0.2">
      <c r="A164" s="52" t="s">
        <v>104</v>
      </c>
      <c r="B164" s="68">
        <v>110</v>
      </c>
      <c r="C164" s="68">
        <v>110</v>
      </c>
      <c r="D164" s="68">
        <v>0</v>
      </c>
      <c r="E164" s="68">
        <v>0</v>
      </c>
    </row>
    <row r="165" spans="1:5" s="55" customFormat="1" ht="12.75" x14ac:dyDescent="0.2">
      <c r="A165" s="52"/>
      <c r="B165" s="68"/>
      <c r="C165" s="68"/>
      <c r="D165" s="68"/>
      <c r="E165" s="68"/>
    </row>
    <row r="166" spans="1:5" s="55" customFormat="1" ht="12.75" x14ac:dyDescent="0.2">
      <c r="A166" s="52"/>
      <c r="B166" s="68"/>
      <c r="C166" s="68"/>
      <c r="D166" s="68"/>
      <c r="E166" s="68"/>
    </row>
    <row r="167" spans="1:5" s="55" customFormat="1" ht="12.75" x14ac:dyDescent="0.2">
      <c r="A167" s="52"/>
      <c r="B167" s="68"/>
      <c r="C167" s="68"/>
      <c r="D167" s="68"/>
      <c r="E167" s="68"/>
    </row>
    <row r="168" spans="1:5" s="55" customFormat="1" ht="12.75" x14ac:dyDescent="0.2">
      <c r="A168" s="52"/>
      <c r="B168" s="68"/>
      <c r="C168" s="68"/>
      <c r="D168" s="68"/>
      <c r="E168" s="68"/>
    </row>
    <row r="169" spans="1:5" s="55" customFormat="1" ht="12.75" x14ac:dyDescent="0.2">
      <c r="A169" s="63"/>
      <c r="B169" s="63"/>
      <c r="C169" s="64"/>
      <c r="D169" s="64"/>
      <c r="E169" s="65"/>
    </row>
    <row r="170" spans="1:5" s="55" customFormat="1" ht="12.75" x14ac:dyDescent="0.2">
      <c r="A170" s="63"/>
      <c r="B170" s="63"/>
      <c r="C170" s="64"/>
      <c r="D170" s="64"/>
      <c r="E170" s="65"/>
    </row>
    <row r="171" spans="1:5" s="55" customFormat="1" ht="12.75" x14ac:dyDescent="0.2">
      <c r="A171" s="63"/>
      <c r="B171" s="63"/>
      <c r="C171" s="64"/>
      <c r="D171" s="64"/>
      <c r="E171" s="65"/>
    </row>
    <row r="172" spans="1:5" s="55" customFormat="1" ht="12.75" x14ac:dyDescent="0.2">
      <c r="A172" s="63"/>
      <c r="B172" s="63"/>
      <c r="C172" s="64"/>
      <c r="D172" s="64"/>
      <c r="E172" s="65"/>
    </row>
    <row r="173" spans="1:5" s="55" customFormat="1" ht="12.75" x14ac:dyDescent="0.2">
      <c r="A173" s="63"/>
      <c r="B173" s="63"/>
      <c r="C173" s="64"/>
      <c r="D173" s="64"/>
      <c r="E173" s="65"/>
    </row>
    <row r="174" spans="1:5" s="55" customFormat="1" ht="12.75" x14ac:dyDescent="0.2">
      <c r="A174" s="63"/>
      <c r="B174" s="64"/>
      <c r="C174" s="64"/>
      <c r="D174" s="64"/>
      <c r="E174" s="65"/>
    </row>
    <row r="175" spans="1:5" s="55" customFormat="1" ht="12.75" x14ac:dyDescent="0.2">
      <c r="A175" s="63"/>
      <c r="B175" s="64"/>
      <c r="C175" s="64"/>
      <c r="D175" s="64"/>
      <c r="E175" s="65"/>
    </row>
    <row r="176" spans="1:5" s="55" customFormat="1" ht="12.75" x14ac:dyDescent="0.2">
      <c r="A176" s="63"/>
      <c r="B176" s="64"/>
      <c r="C176" s="64"/>
      <c r="D176" s="64"/>
      <c r="E176" s="65"/>
    </row>
    <row r="177" spans="1:5" s="55" customFormat="1" ht="12.75" x14ac:dyDescent="0.2">
      <c r="A177" s="63"/>
      <c r="B177" s="64"/>
      <c r="C177" s="64"/>
      <c r="D177" s="64"/>
      <c r="E177" s="65"/>
    </row>
    <row r="178" spans="1:5" s="55" customFormat="1" ht="12.75" x14ac:dyDescent="0.2">
      <c r="A178" s="63"/>
      <c r="B178" s="64"/>
      <c r="C178" s="64"/>
      <c r="D178" s="64"/>
      <c r="E178" s="65"/>
    </row>
    <row r="179" spans="1:5" s="55" customFormat="1" ht="12.75" x14ac:dyDescent="0.2">
      <c r="A179" s="63"/>
      <c r="B179" s="64"/>
      <c r="C179" s="64"/>
      <c r="D179" s="64"/>
      <c r="E179" s="65"/>
    </row>
    <row r="180" spans="1:5" s="55" customFormat="1" ht="12.75" x14ac:dyDescent="0.2">
      <c r="A180" s="63"/>
      <c r="B180" s="64"/>
      <c r="C180" s="64"/>
      <c r="D180" s="64"/>
      <c r="E180" s="65"/>
    </row>
    <row r="181" spans="1:5" s="55" customFormat="1" ht="12.75" x14ac:dyDescent="0.2">
      <c r="A181" s="63"/>
      <c r="B181" s="64"/>
      <c r="C181" s="64"/>
      <c r="D181" s="64"/>
      <c r="E181" s="65"/>
    </row>
    <row r="182" spans="1:5" s="55" customFormat="1" ht="12.75" x14ac:dyDescent="0.2">
      <c r="A182" s="63"/>
      <c r="B182" s="64"/>
      <c r="C182" s="64"/>
      <c r="D182" s="64"/>
      <c r="E182" s="65"/>
    </row>
    <row r="183" spans="1:5" s="55" customFormat="1" ht="12.75" x14ac:dyDescent="0.2">
      <c r="A183" s="63"/>
      <c r="B183" s="64"/>
      <c r="C183" s="64"/>
      <c r="D183" s="64"/>
      <c r="E183" s="65"/>
    </row>
    <row r="184" spans="1:5" s="55" customFormat="1" ht="12.75" x14ac:dyDescent="0.2">
      <c r="A184" s="63"/>
      <c r="B184" s="64"/>
      <c r="C184" s="64"/>
      <c r="D184" s="64"/>
      <c r="E184" s="65"/>
    </row>
    <row r="185" spans="1:5" s="55" customFormat="1" ht="12.75" x14ac:dyDescent="0.2">
      <c r="A185" s="63"/>
      <c r="B185" s="64"/>
      <c r="C185" s="64"/>
      <c r="D185" s="63"/>
      <c r="E185" s="63"/>
    </row>
    <row r="186" spans="1:5" s="55" customFormat="1" ht="12.75" x14ac:dyDescent="0.2">
      <c r="A186" s="63"/>
      <c r="B186" s="64"/>
      <c r="C186" s="64"/>
      <c r="D186" s="63"/>
      <c r="E186" s="63"/>
    </row>
    <row r="187" spans="1:5" s="55" customFormat="1" ht="12.75" x14ac:dyDescent="0.2">
      <c r="A187" s="63"/>
      <c r="B187" s="65"/>
      <c r="C187" s="65"/>
      <c r="D187" s="65"/>
      <c r="E187" s="65"/>
    </row>
    <row r="188" spans="1:5" s="55" customFormat="1" ht="12.75" x14ac:dyDescent="0.2">
      <c r="A188" s="63"/>
      <c r="B188" s="65"/>
      <c r="C188" s="65"/>
      <c r="D188" s="65"/>
      <c r="E188" s="65"/>
    </row>
    <row r="189" spans="1:5" s="55" customFormat="1" ht="12.75" x14ac:dyDescent="0.2">
      <c r="A189" s="63"/>
      <c r="B189" s="65"/>
      <c r="C189" s="65"/>
      <c r="D189" s="65"/>
      <c r="E189" s="65"/>
    </row>
    <row r="190" spans="1:5" s="55" customFormat="1" ht="12.75" x14ac:dyDescent="0.2">
      <c r="A190" s="63"/>
      <c r="B190" s="65"/>
      <c r="C190" s="65"/>
      <c r="D190" s="65"/>
      <c r="E190" s="65"/>
    </row>
    <row r="191" spans="1:5" s="55" customFormat="1" ht="12.75" x14ac:dyDescent="0.2">
      <c r="A191" s="63"/>
      <c r="B191" s="65"/>
      <c r="C191" s="65"/>
      <c r="D191" s="65"/>
      <c r="E191" s="65"/>
    </row>
    <row r="192" spans="1:5" s="55" customFormat="1" ht="12.75" x14ac:dyDescent="0.2">
      <c r="A192" s="63"/>
      <c r="B192" s="63"/>
      <c r="C192" s="63"/>
      <c r="D192" s="65"/>
      <c r="E192" s="63"/>
    </row>
    <row r="193" spans="1:5" s="55" customFormat="1" ht="12.75" x14ac:dyDescent="0.2">
      <c r="A193" s="63"/>
      <c r="B193" s="65"/>
      <c r="C193" s="65"/>
      <c r="D193" s="63"/>
      <c r="E193" s="63"/>
    </row>
    <row r="194" spans="1:5" s="55" customFormat="1" ht="12.75" x14ac:dyDescent="0.2">
      <c r="A194" s="63"/>
      <c r="B194" s="63"/>
      <c r="C194" s="64"/>
      <c r="D194" s="65"/>
      <c r="E194" s="65"/>
    </row>
    <row r="195" spans="1:5" s="55" customFormat="1" ht="12.75" x14ac:dyDescent="0.2">
      <c r="A195" s="63"/>
      <c r="B195" s="63"/>
      <c r="C195" s="64"/>
      <c r="D195" s="65"/>
      <c r="E195" s="65"/>
    </row>
    <row r="196" spans="1:5" s="55" customFormat="1" ht="12.75" x14ac:dyDescent="0.2">
      <c r="A196" s="63"/>
      <c r="B196" s="63"/>
      <c r="C196" s="64"/>
      <c r="D196" s="65"/>
      <c r="E196" s="65"/>
    </row>
    <row r="197" spans="1:5" s="55" customFormat="1" ht="12.75" x14ac:dyDescent="0.2">
      <c r="A197" s="63"/>
      <c r="B197" s="63"/>
      <c r="C197" s="64"/>
      <c r="D197" s="65"/>
      <c r="E197" s="65"/>
    </row>
    <row r="198" spans="1:5" s="55" customFormat="1" ht="12.75" x14ac:dyDescent="0.2">
      <c r="A198" s="63"/>
      <c r="B198" s="63"/>
      <c r="C198" s="64"/>
      <c r="D198" s="65"/>
      <c r="E198" s="65"/>
    </row>
    <row r="199" spans="1:5" s="55" customFormat="1" ht="12.75" x14ac:dyDescent="0.2">
      <c r="A199" s="63"/>
      <c r="B199" s="63"/>
      <c r="C199" s="64"/>
      <c r="D199" s="65"/>
      <c r="E199" s="65"/>
    </row>
    <row r="200" spans="1:5" s="55" customFormat="1" ht="12.75" x14ac:dyDescent="0.2">
      <c r="A200" s="63"/>
      <c r="B200" s="63"/>
      <c r="C200" s="64"/>
      <c r="D200" s="63"/>
      <c r="E200" s="63"/>
    </row>
    <row r="201" spans="1:5" s="55" customFormat="1" ht="12.75" x14ac:dyDescent="0.2">
      <c r="A201" s="63"/>
      <c r="B201" s="63"/>
      <c r="C201" s="64"/>
      <c r="D201" s="63"/>
      <c r="E201" s="63"/>
    </row>
    <row r="202" spans="1:5" s="55" customFormat="1" ht="12.75" x14ac:dyDescent="0.2">
      <c r="A202" s="63"/>
      <c r="B202" s="63"/>
      <c r="C202" s="64"/>
      <c r="D202" s="63"/>
      <c r="E202" s="63"/>
    </row>
    <row r="203" spans="1:5" s="55" customFormat="1" ht="12.75" x14ac:dyDescent="0.2">
      <c r="A203" s="63"/>
      <c r="B203" s="63"/>
      <c r="C203" s="64"/>
      <c r="D203" s="63"/>
      <c r="E203" s="63"/>
    </row>
    <row r="204" spans="1:5" s="55" customFormat="1" ht="12.75" x14ac:dyDescent="0.2">
      <c r="A204" s="63"/>
      <c r="B204" s="63"/>
      <c r="C204" s="64"/>
      <c r="D204" s="63"/>
      <c r="E204" s="63"/>
    </row>
    <row r="205" spans="1:5" s="55" customFormat="1" ht="12.75" x14ac:dyDescent="0.2">
      <c r="A205" s="63"/>
      <c r="B205" s="64"/>
      <c r="C205" s="64"/>
      <c r="D205" s="64"/>
      <c r="E205" s="65"/>
    </row>
    <row r="206" spans="1:5" s="55" customFormat="1" ht="12.75" x14ac:dyDescent="0.2">
      <c r="A206" s="63"/>
      <c r="B206" s="64"/>
      <c r="C206" s="64"/>
      <c r="D206" s="64"/>
      <c r="E206" s="65"/>
    </row>
    <row r="207" spans="1:5" s="55" customFormat="1" ht="12.75" x14ac:dyDescent="0.2">
      <c r="A207" s="63"/>
      <c r="B207" s="64"/>
      <c r="C207" s="64"/>
      <c r="D207" s="64"/>
      <c r="E207" s="65"/>
    </row>
    <row r="208" spans="1:5" s="55" customFormat="1" ht="12.75" x14ac:dyDescent="0.2">
      <c r="A208" s="63"/>
      <c r="B208" s="64"/>
      <c r="C208" s="64"/>
      <c r="D208" s="64"/>
      <c r="E208" s="65"/>
    </row>
    <row r="209" spans="1:5" s="55" customFormat="1" ht="12.75" x14ac:dyDescent="0.2">
      <c r="A209" s="63"/>
      <c r="B209" s="64"/>
      <c r="C209" s="64"/>
      <c r="D209" s="64"/>
      <c r="E209" s="65"/>
    </row>
    <row r="210" spans="1:5" s="55" customFormat="1" ht="12.75" x14ac:dyDescent="0.2">
      <c r="A210" s="63"/>
      <c r="B210" s="64"/>
      <c r="C210" s="64"/>
      <c r="D210" s="64"/>
      <c r="E210" s="65"/>
    </row>
    <row r="211" spans="1:5" s="55" customFormat="1" ht="12.75" x14ac:dyDescent="0.2">
      <c r="A211" s="63"/>
      <c r="B211" s="64"/>
      <c r="C211" s="64"/>
      <c r="D211" s="64"/>
      <c r="E211" s="65"/>
    </row>
    <row r="212" spans="1:5" s="55" customFormat="1" ht="12.75" x14ac:dyDescent="0.2">
      <c r="A212" s="63"/>
      <c r="B212" s="64"/>
      <c r="C212" s="64"/>
      <c r="D212" s="64"/>
      <c r="E212" s="65"/>
    </row>
    <row r="213" spans="1:5" s="55" customFormat="1" ht="12.75" x14ac:dyDescent="0.2">
      <c r="A213" s="63"/>
      <c r="B213" s="64"/>
      <c r="C213" s="64"/>
      <c r="D213" s="64"/>
      <c r="E213" s="65"/>
    </row>
    <row r="214" spans="1:5" s="55" customFormat="1" ht="12.75" x14ac:dyDescent="0.2">
      <c r="A214" s="63"/>
      <c r="B214" s="64"/>
      <c r="C214" s="64"/>
      <c r="D214" s="64"/>
      <c r="E214" s="65"/>
    </row>
    <row r="215" spans="1:5" s="55" customFormat="1" ht="12.75" x14ac:dyDescent="0.2">
      <c r="A215" s="63"/>
      <c r="B215" s="64"/>
      <c r="C215" s="64"/>
      <c r="D215" s="64"/>
      <c r="E215" s="65"/>
    </row>
    <row r="216" spans="1:5" s="55" customFormat="1" ht="12.75" x14ac:dyDescent="0.2">
      <c r="A216" s="63"/>
      <c r="B216" s="64"/>
      <c r="C216" s="64"/>
      <c r="D216" s="64"/>
      <c r="E216" s="65"/>
    </row>
    <row r="217" spans="1:5" s="55" customFormat="1" ht="12.75" x14ac:dyDescent="0.2">
      <c r="A217" s="63"/>
      <c r="B217" s="64"/>
      <c r="C217" s="64"/>
      <c r="D217" s="64"/>
      <c r="E217" s="65"/>
    </row>
    <row r="218" spans="1:5" s="55" customFormat="1" ht="12.75" x14ac:dyDescent="0.2">
      <c r="A218" s="63"/>
      <c r="B218" s="64"/>
      <c r="C218" s="63"/>
      <c r="D218" s="63"/>
      <c r="E218" s="63"/>
    </row>
    <row r="219" spans="1:5" s="55" customFormat="1" ht="12.75" x14ac:dyDescent="0.2">
      <c r="A219" s="63"/>
      <c r="B219" s="64"/>
      <c r="C219" s="63"/>
      <c r="D219" s="63"/>
      <c r="E219" s="63"/>
    </row>
    <row r="220" spans="1:5" s="55" customFormat="1" ht="12.75" x14ac:dyDescent="0.2">
      <c r="A220" s="63"/>
      <c r="B220" s="63"/>
      <c r="C220" s="64"/>
      <c r="D220" s="64"/>
      <c r="E220" s="65"/>
    </row>
    <row r="221" spans="1:5" s="55" customFormat="1" ht="12.75" x14ac:dyDescent="0.2">
      <c r="A221" s="63"/>
      <c r="B221" s="63"/>
      <c r="C221" s="64"/>
      <c r="D221" s="64"/>
      <c r="E221" s="65"/>
    </row>
    <row r="222" spans="1:5" s="55" customFormat="1" ht="12.75" x14ac:dyDescent="0.2">
      <c r="A222" s="63"/>
      <c r="B222" s="63"/>
      <c r="C222" s="64"/>
      <c r="D222" s="64"/>
      <c r="E222" s="65"/>
    </row>
    <row r="223" spans="1:5" s="55" customFormat="1" ht="12.75" x14ac:dyDescent="0.2">
      <c r="A223" s="63"/>
      <c r="B223" s="63"/>
      <c r="C223" s="64"/>
      <c r="D223" s="64"/>
      <c r="E223" s="65"/>
    </row>
    <row r="224" spans="1:5" s="55" customFormat="1" ht="12.75" x14ac:dyDescent="0.2">
      <c r="A224" s="63"/>
      <c r="B224" s="63"/>
      <c r="C224" s="64"/>
      <c r="D224" s="64"/>
      <c r="E224" s="65"/>
    </row>
    <row r="225" spans="1:5" s="55" customFormat="1" ht="12.75" x14ac:dyDescent="0.2">
      <c r="A225" s="63"/>
      <c r="B225" s="63"/>
      <c r="C225" s="64"/>
      <c r="D225" s="64"/>
      <c r="E225" s="65"/>
    </row>
    <row r="226" spans="1:5" s="55" customFormat="1" ht="12.75" x14ac:dyDescent="0.2">
      <c r="A226" s="63"/>
      <c r="B226" s="63"/>
      <c r="C226" s="64"/>
      <c r="D226" s="64"/>
      <c r="E226" s="65"/>
    </row>
    <row r="227" spans="1:5" s="55" customFormat="1" ht="12.75" x14ac:dyDescent="0.2">
      <c r="A227" s="63"/>
      <c r="B227" s="63"/>
      <c r="C227" s="64"/>
      <c r="D227" s="64"/>
      <c r="E227" s="65"/>
    </row>
    <row r="228" spans="1:5" s="55" customFormat="1" ht="12.75" x14ac:dyDescent="0.2">
      <c r="A228" s="63"/>
      <c r="B228" s="63"/>
      <c r="C228" s="64"/>
      <c r="D228" s="64"/>
      <c r="E228" s="65"/>
    </row>
    <row r="229" spans="1:5" s="55" customFormat="1" ht="12.75" x14ac:dyDescent="0.2">
      <c r="A229" s="63"/>
      <c r="B229" s="63"/>
      <c r="C229" s="64"/>
      <c r="D229" s="64"/>
      <c r="E229" s="65"/>
    </row>
    <row r="230" spans="1:5" s="55" customFormat="1" ht="12.75" x14ac:dyDescent="0.2">
      <c r="A230" s="63"/>
      <c r="B230" s="63"/>
      <c r="C230" s="64"/>
      <c r="D230" s="64"/>
      <c r="E230" s="65"/>
    </row>
    <row r="231" spans="1:5" s="55" customFormat="1" ht="12.75" x14ac:dyDescent="0.2">
      <c r="A231" s="63"/>
      <c r="B231" s="63"/>
      <c r="C231" s="64"/>
      <c r="D231" s="64"/>
      <c r="E231" s="65"/>
    </row>
    <row r="232" spans="1:5" s="55" customFormat="1" ht="12.75" x14ac:dyDescent="0.2">
      <c r="A232" s="63"/>
      <c r="B232" s="63"/>
      <c r="C232" s="64"/>
      <c r="D232" s="64"/>
      <c r="E232" s="65"/>
    </row>
    <row r="233" spans="1:5" s="55" customFormat="1" ht="12.75" x14ac:dyDescent="0.2">
      <c r="A233" s="63"/>
      <c r="B233" s="63"/>
      <c r="C233" s="64"/>
      <c r="D233" s="64"/>
      <c r="E233" s="65"/>
    </row>
    <row r="234" spans="1:5" s="55" customFormat="1" ht="12.75" x14ac:dyDescent="0.2">
      <c r="A234" s="63"/>
      <c r="B234" s="63"/>
      <c r="C234" s="64"/>
      <c r="D234" s="64"/>
      <c r="E234" s="65"/>
    </row>
    <row r="235" spans="1:5" s="55" customFormat="1" ht="12.75" x14ac:dyDescent="0.2">
      <c r="A235" s="63"/>
      <c r="B235" s="63"/>
      <c r="C235" s="64"/>
      <c r="D235" s="63"/>
      <c r="E235" s="63"/>
    </row>
    <row r="236" spans="1:5" s="55" customFormat="1" ht="12.75" x14ac:dyDescent="0.2">
      <c r="A236" s="63"/>
      <c r="B236" s="63"/>
      <c r="C236" s="64"/>
      <c r="D236" s="63"/>
      <c r="E236" s="63"/>
    </row>
    <row r="237" spans="1:5" s="55" customFormat="1" ht="12.75" x14ac:dyDescent="0.2">
      <c r="A237" s="63"/>
      <c r="B237" s="63"/>
      <c r="C237" s="64"/>
      <c r="D237" s="63"/>
      <c r="E237" s="63"/>
    </row>
    <row r="238" spans="1:5" s="55" customFormat="1" ht="12.75" x14ac:dyDescent="0.2">
      <c r="A238" s="63"/>
      <c r="B238" s="63"/>
      <c r="C238" s="65"/>
      <c r="D238" s="63"/>
      <c r="E238" s="63"/>
    </row>
    <row r="239" spans="1:5" s="55" customFormat="1" ht="12.75" x14ac:dyDescent="0.2">
      <c r="A239" s="63"/>
      <c r="B239" s="63"/>
      <c r="C239" s="65"/>
      <c r="D239" s="63"/>
      <c r="E239" s="63"/>
    </row>
    <row r="240" spans="1:5" s="55" customFormat="1" ht="12.75" x14ac:dyDescent="0.2">
      <c r="A240" s="63"/>
      <c r="B240" s="63"/>
      <c r="C240" s="64"/>
      <c r="D240" s="64"/>
      <c r="E240" s="65"/>
    </row>
    <row r="241" spans="1:9" s="55" customFormat="1" ht="12.75" x14ac:dyDescent="0.2">
      <c r="A241" s="63"/>
      <c r="B241" s="63"/>
      <c r="C241" s="64"/>
      <c r="D241" s="64"/>
      <c r="E241" s="65"/>
    </row>
    <row r="242" spans="1:9" s="55" customFormat="1" ht="12.75" x14ac:dyDescent="0.2">
      <c r="A242" s="63"/>
      <c r="B242" s="63"/>
      <c r="C242" s="64"/>
      <c r="D242" s="64"/>
      <c r="E242" s="65"/>
    </row>
    <row r="243" spans="1:9" ht="12.75" x14ac:dyDescent="0.2">
      <c r="A243" s="63"/>
      <c r="B243" s="63"/>
      <c r="C243" s="64"/>
      <c r="D243" s="63"/>
      <c r="E243" s="63"/>
      <c r="F243" s="55"/>
      <c r="G243" s="55"/>
      <c r="H243" s="55"/>
      <c r="I243" s="55"/>
    </row>
    <row r="244" spans="1:9" ht="12.75" x14ac:dyDescent="0.2">
      <c r="A244" s="63"/>
      <c r="B244" s="63"/>
      <c r="C244" s="64"/>
      <c r="D244" s="63"/>
      <c r="E244" s="63"/>
      <c r="F244" s="55"/>
      <c r="G244" s="55"/>
      <c r="H244" s="55"/>
      <c r="I244" s="55"/>
    </row>
    <row r="245" spans="1:9" ht="12.75" x14ac:dyDescent="0.2">
      <c r="A245" s="63"/>
      <c r="B245" s="63"/>
      <c r="C245" s="65"/>
      <c r="D245" s="63"/>
      <c r="E245" s="63"/>
      <c r="F245" s="55"/>
      <c r="G245" s="55"/>
      <c r="H245" s="55"/>
      <c r="I245" s="55"/>
    </row>
    <row r="246" spans="1:9" ht="12.75" x14ac:dyDescent="0.2">
      <c r="A246" s="63"/>
      <c r="B246" s="63"/>
      <c r="C246" s="64"/>
      <c r="D246" s="64"/>
      <c r="E246" s="65"/>
      <c r="F246" s="55"/>
      <c r="G246" s="55"/>
      <c r="H246" s="55"/>
      <c r="I246" s="55"/>
    </row>
    <row r="247" spans="1:9" ht="12.75" x14ac:dyDescent="0.2">
      <c r="A247" s="63"/>
      <c r="B247" s="63"/>
      <c r="C247" s="64"/>
      <c r="D247" s="65"/>
      <c r="E247" s="65"/>
      <c r="F247" s="55"/>
      <c r="G247" s="55"/>
      <c r="H247" s="55"/>
      <c r="I247" s="55"/>
    </row>
    <row r="248" spans="1:9" ht="12.75" x14ac:dyDescent="0.2">
      <c r="A248" s="63"/>
      <c r="B248" s="63"/>
      <c r="C248" s="65"/>
      <c r="D248" s="63"/>
      <c r="E248" s="63"/>
      <c r="F248" s="55"/>
      <c r="G248" s="55"/>
      <c r="H248" s="55"/>
      <c r="I248" s="55"/>
    </row>
    <row r="249" spans="1:9" ht="12.75" x14ac:dyDescent="0.2">
      <c r="A249" s="63"/>
      <c r="B249" s="63"/>
      <c r="C249" s="64"/>
      <c r="D249" s="64"/>
      <c r="E249" s="65"/>
      <c r="F249" s="55"/>
      <c r="G249" s="55"/>
      <c r="H249" s="55"/>
      <c r="I249" s="55"/>
    </row>
  </sheetData>
  <mergeCells count="2">
    <mergeCell ref="A2:H2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rashoda.</vt:lpstr>
      <vt:lpstr>Rashodi i prihodi prema izvoru</vt:lpstr>
      <vt:lpstr>Rashodi prema funkcijskoj k </vt:lpstr>
      <vt:lpstr>Račun financiranja </vt:lpstr>
      <vt:lpstr>Račun fin prema izvorima f</vt:lpstr>
      <vt:lpstr>Programska klasifikacija.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Nenad Skitarelić</cp:lastModifiedBy>
  <cp:lastPrinted>2025-07-28T07:07:39Z</cp:lastPrinted>
  <dcterms:created xsi:type="dcterms:W3CDTF">2022-08-12T12:51:27Z</dcterms:created>
  <dcterms:modified xsi:type="dcterms:W3CDTF">2025-07-28T07:08:01Z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</Properties>
</file>